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9348"/>
  </bookViews>
  <sheets>
    <sheet name="108學輔經費編列" sheetId="5" r:id="rId1"/>
    <sheet name="108校務發展經費編列" sheetId="6" r:id="rId2"/>
  </sheets>
  <definedNames>
    <definedName name="_xlnm._FilterDatabase" localSheetId="0" hidden="1">'108學輔經費編列'!$P$1:$P$30</definedName>
  </definedNames>
  <calcPr calcId="125725"/>
</workbook>
</file>

<file path=xl/calcChain.xml><?xml version="1.0" encoding="utf-8"?>
<calcChain xmlns="http://schemas.openxmlformats.org/spreadsheetml/2006/main">
  <c r="Q84" i="6"/>
  <c r="Q87" s="1"/>
  <c r="P84"/>
  <c r="P87" s="1"/>
  <c r="J50" l="1"/>
  <c r="J48"/>
  <c r="J46"/>
  <c r="J40"/>
  <c r="J38"/>
  <c r="J36"/>
  <c r="J34"/>
  <c r="J42" l="1"/>
  <c r="J76" l="1"/>
  <c r="J70" l="1"/>
  <c r="J72"/>
  <c r="J74"/>
  <c r="O84" l="1"/>
  <c r="N84"/>
  <c r="M84"/>
  <c r="L84"/>
  <c r="K84"/>
  <c r="I84"/>
  <c r="H84"/>
  <c r="J82"/>
  <c r="J80"/>
  <c r="J78"/>
  <c r="J56"/>
  <c r="J54"/>
  <c r="J52"/>
  <c r="J44"/>
  <c r="J84" l="1"/>
  <c r="H87"/>
  <c r="M18" i="5" l="1"/>
  <c r="L18"/>
  <c r="L15"/>
  <c r="M15"/>
  <c r="L17"/>
  <c r="M17"/>
  <c r="D19"/>
  <c r="E19"/>
  <c r="F19"/>
  <c r="G19"/>
  <c r="H19"/>
  <c r="I19"/>
  <c r="L20"/>
  <c r="M20"/>
  <c r="L21"/>
  <c r="M21"/>
  <c r="D22"/>
  <c r="E22"/>
  <c r="F22"/>
  <c r="G22"/>
  <c r="H22"/>
  <c r="I22"/>
  <c r="L23"/>
  <c r="M23"/>
  <c r="L24"/>
  <c r="M24"/>
  <c r="L25"/>
  <c r="M25"/>
  <c r="L19" l="1"/>
  <c r="M19"/>
  <c r="L22"/>
  <c r="M22"/>
  <c r="M7" l="1"/>
  <c r="L7"/>
  <c r="M6"/>
  <c r="L6"/>
  <c r="M5"/>
  <c r="L5"/>
  <c r="M4"/>
  <c r="L4"/>
  <c r="F14" l="1"/>
  <c r="G14"/>
  <c r="H14"/>
  <c r="I14"/>
  <c r="F8"/>
  <c r="G8"/>
  <c r="H8"/>
  <c r="I8"/>
  <c r="M9"/>
  <c r="M10"/>
  <c r="M11"/>
  <c r="L9"/>
  <c r="L10"/>
  <c r="L11"/>
  <c r="E14"/>
  <c r="D14"/>
  <c r="E8"/>
  <c r="D8"/>
  <c r="M8" l="1"/>
  <c r="L14"/>
  <c r="M14"/>
  <c r="L8"/>
</calcChain>
</file>

<file path=xl/sharedStrings.xml><?xml version="1.0" encoding="utf-8"?>
<sst xmlns="http://schemas.openxmlformats.org/spreadsheetml/2006/main" count="308" uniqueCount="226">
  <si>
    <t xml:space="preserve"> </t>
    <phoneticPr fontId="1" type="noConversion"/>
  </si>
  <si>
    <r>
      <rPr>
        <sz val="12"/>
        <rFont val="標楷體"/>
        <family val="4"/>
        <charset val="136"/>
      </rPr>
      <t>工作目標</t>
    </r>
    <r>
      <rPr>
        <sz val="12"/>
        <rFont val="Times New Roman"/>
        <family val="1"/>
      </rPr>
      <t>2-3</t>
    </r>
    <r>
      <rPr>
        <sz val="12"/>
        <rFont val="標楷體"/>
        <family val="4"/>
        <charset val="136"/>
      </rPr>
      <t>小計</t>
    </r>
  </si>
  <si>
    <r>
      <rPr>
        <sz val="12"/>
        <rFont val="標楷體"/>
        <family val="4"/>
        <charset val="136"/>
      </rPr>
      <t>校內學生等</t>
    </r>
    <r>
      <rPr>
        <sz val="12"/>
        <rFont val="Times New Roman"/>
        <family val="1"/>
      </rPr>
      <t>500</t>
    </r>
    <r>
      <rPr>
        <sz val="12"/>
        <rFont val="標楷體"/>
        <family val="4"/>
        <charset val="136"/>
      </rPr>
      <t>人</t>
    </r>
  </si>
  <si>
    <r>
      <rPr>
        <sz val="12"/>
        <rFont val="標楷體"/>
        <family val="4"/>
        <charset val="136"/>
      </rPr>
      <t>工作目標</t>
    </r>
    <r>
      <rPr>
        <sz val="12"/>
        <rFont val="Times New Roman"/>
        <family val="1"/>
      </rPr>
      <t>3-1</t>
    </r>
    <r>
      <rPr>
        <sz val="12"/>
        <rFont val="標楷體"/>
        <family val="4"/>
        <charset val="136"/>
      </rPr>
      <t>小計</t>
    </r>
  </si>
  <si>
    <r>
      <rPr>
        <sz val="12"/>
        <rFont val="標楷體"/>
        <family val="4"/>
        <charset val="136"/>
      </rPr>
      <t>校內學生等</t>
    </r>
    <r>
      <rPr>
        <sz val="12"/>
        <rFont val="Times New Roman"/>
        <family val="1"/>
      </rPr>
      <t>630</t>
    </r>
    <r>
      <rPr>
        <sz val="12"/>
        <rFont val="標楷體"/>
        <family val="4"/>
        <charset val="136"/>
      </rPr>
      <t>人</t>
    </r>
  </si>
  <si>
    <r>
      <rPr>
        <sz val="12"/>
        <rFont val="標楷體"/>
        <family val="4"/>
        <charset val="136"/>
      </rPr>
      <t>校內學生等</t>
    </r>
    <r>
      <rPr>
        <sz val="12"/>
        <rFont val="Times New Roman"/>
        <family val="1"/>
      </rPr>
      <t>570</t>
    </r>
    <r>
      <rPr>
        <sz val="12"/>
        <rFont val="標楷體"/>
        <family val="4"/>
        <charset val="136"/>
      </rPr>
      <t>人</t>
    </r>
  </si>
  <si>
    <r>
      <rPr>
        <sz val="12"/>
        <rFont val="標楷體"/>
        <family val="4"/>
        <charset val="136"/>
      </rPr>
      <t xml:space="preserve">加強社團輔導老師輔導知能與經驗傳承
</t>
    </r>
    <r>
      <rPr>
        <sz val="12"/>
        <rFont val="Times New Roman"/>
        <family val="1"/>
      </rPr>
      <t>2-3-2</t>
    </r>
  </si>
  <si>
    <r>
      <rPr>
        <sz val="12"/>
        <rFont val="標楷體"/>
        <family val="4"/>
        <charset val="136"/>
      </rPr>
      <t>營造快樂校園活動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 xml:space="preserve">社團篇
</t>
    </r>
    <r>
      <rPr>
        <sz val="12"/>
        <rFont val="Times New Roman"/>
        <family val="1"/>
      </rPr>
      <t>2-4-3</t>
    </r>
  </si>
  <si>
    <r>
      <rPr>
        <sz val="12"/>
        <rFont val="標楷體"/>
        <family val="4"/>
        <charset val="136"/>
      </rPr>
      <t xml:space="preserve">透過社會、社區服務，促進學生對社會關懷與鄉土文化之情感
</t>
    </r>
    <r>
      <rPr>
        <sz val="12"/>
        <rFont val="Times New Roman"/>
        <family val="1"/>
      </rPr>
      <t>3-2-1</t>
    </r>
  </si>
  <si>
    <r>
      <rPr>
        <sz val="12"/>
        <rFont val="標楷體"/>
        <family val="4"/>
        <charset val="136"/>
      </rPr>
      <t xml:space="preserve">辦理社區醫療與人才培訓
</t>
    </r>
    <r>
      <rPr>
        <sz val="12"/>
        <rFont val="Times New Roman"/>
        <family val="1"/>
      </rPr>
      <t>3-2-1</t>
    </r>
  </si>
  <si>
    <r>
      <rPr>
        <sz val="12"/>
        <rFont val="標楷體"/>
        <family val="4"/>
        <charset val="136"/>
      </rPr>
      <t xml:space="preserve">大手攜小手種子培訓
</t>
    </r>
    <r>
      <rPr>
        <sz val="12"/>
        <rFont val="Times New Roman"/>
        <family val="1"/>
      </rPr>
      <t>3-2-1</t>
    </r>
  </si>
  <si>
    <r>
      <rPr>
        <sz val="12"/>
        <rFont val="標楷體"/>
        <family val="4"/>
        <charset val="136"/>
      </rPr>
      <t>課外活動組</t>
    </r>
  </si>
  <si>
    <r>
      <rPr>
        <b/>
        <sz val="12"/>
        <rFont val="標楷體"/>
        <family val="4"/>
        <charset val="136"/>
      </rPr>
      <t>備</t>
    </r>
    <r>
      <rPr>
        <b/>
        <sz val="12"/>
        <rFont val="Times New Roman"/>
        <family val="1"/>
      </rPr>
      <t xml:space="preserve">   </t>
    </r>
    <r>
      <rPr>
        <b/>
        <sz val="12"/>
        <rFont val="標楷體"/>
        <family val="4"/>
        <charset val="136"/>
      </rPr>
      <t>註</t>
    </r>
  </si>
  <si>
    <r>
      <rPr>
        <sz val="12"/>
        <rFont val="標楷體"/>
        <family val="4"/>
        <charset val="136"/>
      </rPr>
      <t xml:space="preserve">培養自治技能，加強學生會、幹部、各社團負責人創新能力
</t>
    </r>
    <r>
      <rPr>
        <sz val="12"/>
        <rFont val="Times New Roman"/>
        <family val="1"/>
      </rPr>
      <t>1-1-1</t>
    </r>
  </si>
  <si>
    <r>
      <rPr>
        <sz val="12"/>
        <rFont val="標楷體"/>
        <family val="4"/>
        <charset val="136"/>
      </rPr>
      <t>社團輔導老師</t>
    </r>
    <r>
      <rPr>
        <sz val="12"/>
        <rFont val="Times New Roman"/>
        <family val="1"/>
      </rPr>
      <t>60</t>
    </r>
    <r>
      <rPr>
        <sz val="12"/>
        <rFont val="標楷體"/>
        <family val="4"/>
        <charset val="136"/>
      </rPr>
      <t>人</t>
    </r>
  </si>
  <si>
    <r>
      <rPr>
        <sz val="12"/>
        <rFont val="標楷體"/>
        <family val="4"/>
        <charset val="136"/>
      </rPr>
      <t>校內學生等</t>
    </r>
    <r>
      <rPr>
        <sz val="12"/>
        <rFont val="Times New Roman"/>
        <family val="1"/>
      </rPr>
      <t>480</t>
    </r>
    <r>
      <rPr>
        <sz val="12"/>
        <rFont val="標楷體"/>
        <family val="4"/>
        <charset val="136"/>
      </rPr>
      <t>人</t>
    </r>
  </si>
  <si>
    <r>
      <rPr>
        <sz val="12"/>
        <rFont val="標楷體"/>
        <family val="4"/>
        <charset val="136"/>
      </rPr>
      <t>校內師生等</t>
    </r>
    <r>
      <rPr>
        <sz val="12"/>
        <rFont val="Times New Roman"/>
        <family val="1"/>
      </rPr>
      <t>240</t>
    </r>
    <r>
      <rPr>
        <sz val="12"/>
        <rFont val="標楷體"/>
        <family val="4"/>
        <charset val="136"/>
      </rPr>
      <t>人</t>
    </r>
  </si>
  <si>
    <r>
      <rPr>
        <sz val="12"/>
        <rFont val="標楷體"/>
        <family val="4"/>
        <charset val="136"/>
      </rPr>
      <t>校內學生等</t>
    </r>
    <r>
      <rPr>
        <sz val="12"/>
        <rFont val="Times New Roman"/>
        <family val="1"/>
      </rPr>
      <t>3000</t>
    </r>
    <r>
      <rPr>
        <sz val="12"/>
        <rFont val="標楷體"/>
        <family val="4"/>
        <charset val="136"/>
      </rPr>
      <t>人</t>
    </r>
  </si>
  <si>
    <r>
      <rPr>
        <sz val="12"/>
        <rFont val="標楷體"/>
        <family val="4"/>
        <charset val="136"/>
      </rPr>
      <t xml:space="preserve">輔導學藝性社團辦理校內外交流活動、作品欣賞與比賽
</t>
    </r>
    <r>
      <rPr>
        <sz val="12"/>
        <rFont val="Times New Roman"/>
        <family val="1"/>
      </rPr>
      <t>2-4-2</t>
    </r>
    <phoneticPr fontId="1" type="noConversion"/>
  </si>
  <si>
    <r>
      <rPr>
        <sz val="12"/>
        <rFont val="標楷體"/>
        <family val="4"/>
        <charset val="136"/>
      </rPr>
      <t>校內學生等</t>
    </r>
    <r>
      <rPr>
        <sz val="12"/>
        <rFont val="Times New Roman"/>
        <family val="1"/>
      </rPr>
      <t>750</t>
    </r>
    <r>
      <rPr>
        <sz val="12"/>
        <rFont val="標楷體"/>
        <family val="4"/>
        <charset val="136"/>
      </rPr>
      <t>人</t>
    </r>
  </si>
  <si>
    <r>
      <rPr>
        <sz val="12"/>
        <rFont val="標楷體"/>
        <family val="4"/>
        <charset val="136"/>
      </rPr>
      <t>校內師生等</t>
    </r>
    <r>
      <rPr>
        <sz val="12"/>
        <rFont val="Times New Roman"/>
        <family val="1"/>
      </rPr>
      <t>200</t>
    </r>
    <r>
      <rPr>
        <sz val="12"/>
        <rFont val="標楷體"/>
        <family val="4"/>
        <charset val="136"/>
      </rPr>
      <t>人</t>
    </r>
  </si>
  <si>
    <r>
      <rPr>
        <sz val="12"/>
        <rFont val="標楷體"/>
        <family val="4"/>
        <charset val="136"/>
      </rPr>
      <t>校內師生等</t>
    </r>
    <r>
      <rPr>
        <sz val="12"/>
        <rFont val="Times New Roman"/>
        <family val="1"/>
      </rPr>
      <t>1500</t>
    </r>
    <r>
      <rPr>
        <sz val="12"/>
        <rFont val="標楷體"/>
        <family val="4"/>
        <charset val="136"/>
      </rPr>
      <t>人</t>
    </r>
  </si>
  <si>
    <r>
      <rPr>
        <sz val="12"/>
        <rFont val="標楷體"/>
        <family val="4"/>
        <charset val="136"/>
      </rPr>
      <t>校內師生等</t>
    </r>
    <r>
      <rPr>
        <sz val="12"/>
        <rFont val="Times New Roman"/>
        <family val="1"/>
      </rPr>
      <t>2000</t>
    </r>
    <r>
      <rPr>
        <sz val="12"/>
        <rFont val="標楷體"/>
        <family val="4"/>
        <charset val="136"/>
      </rPr>
      <t>人</t>
    </r>
  </si>
  <si>
    <r>
      <rPr>
        <sz val="12"/>
        <rFont val="標楷體"/>
        <family val="4"/>
        <charset val="136"/>
      </rPr>
      <t>工作目標</t>
    </r>
    <r>
      <rPr>
        <sz val="12"/>
        <rFont val="Times New Roman"/>
        <family val="1"/>
      </rPr>
      <t>2-4</t>
    </r>
    <r>
      <rPr>
        <sz val="12"/>
        <rFont val="標楷體"/>
        <family val="4"/>
        <charset val="136"/>
      </rPr>
      <t>小計</t>
    </r>
    <phoneticPr fontId="1" type="noConversion"/>
  </si>
  <si>
    <r>
      <rPr>
        <sz val="12"/>
        <rFont val="標楷體"/>
        <family val="4"/>
        <charset val="136"/>
      </rPr>
      <t>校內師生等</t>
    </r>
    <r>
      <rPr>
        <sz val="12"/>
        <rFont val="Times New Roman"/>
        <family val="1"/>
      </rPr>
      <t>800</t>
    </r>
    <r>
      <rPr>
        <sz val="12"/>
        <rFont val="標楷體"/>
        <family val="4"/>
        <charset val="136"/>
      </rPr>
      <t>人</t>
    </r>
  </si>
  <si>
    <r>
      <rPr>
        <sz val="12"/>
        <rFont val="標楷體"/>
        <family val="4"/>
        <charset val="136"/>
      </rPr>
      <t xml:space="preserve">透過學習與觀摩建立學生自律及正向的良好態度
</t>
    </r>
    <r>
      <rPr>
        <sz val="12"/>
        <rFont val="Times New Roman"/>
        <family val="1"/>
      </rPr>
      <t>3-1-2</t>
    </r>
    <phoneticPr fontId="1" type="noConversion"/>
  </si>
  <si>
    <r>
      <rPr>
        <sz val="12"/>
        <rFont val="標楷體"/>
        <family val="4"/>
        <charset val="136"/>
      </rPr>
      <t>校內學生等</t>
    </r>
    <r>
      <rPr>
        <sz val="12"/>
        <rFont val="Times New Roman"/>
        <family val="1"/>
      </rPr>
      <t>500</t>
    </r>
    <r>
      <rPr>
        <sz val="12"/>
        <rFont val="標楷體"/>
        <family val="4"/>
        <charset val="136"/>
      </rPr>
      <t>人</t>
    </r>
    <phoneticPr fontId="1" type="noConversion"/>
  </si>
  <si>
    <r>
      <rPr>
        <sz val="12"/>
        <rFont val="標楷體"/>
        <family val="4"/>
        <charset val="136"/>
      </rPr>
      <t>校內學生等</t>
    </r>
    <r>
      <rPr>
        <sz val="12"/>
        <rFont val="Times New Roman"/>
        <family val="1"/>
      </rPr>
      <t>1350</t>
    </r>
    <r>
      <rPr>
        <sz val="12"/>
        <rFont val="標楷體"/>
        <family val="4"/>
        <charset val="136"/>
      </rPr>
      <t>人</t>
    </r>
  </si>
  <si>
    <r>
      <rPr>
        <sz val="12"/>
        <rFont val="標楷體"/>
        <family val="4"/>
        <charset val="136"/>
      </rPr>
      <t>校內學生等</t>
    </r>
    <r>
      <rPr>
        <sz val="12"/>
        <rFont val="Times New Roman"/>
        <family val="1"/>
      </rPr>
      <t>850</t>
    </r>
    <r>
      <rPr>
        <sz val="12"/>
        <rFont val="標楷體"/>
        <family val="4"/>
        <charset val="136"/>
      </rPr>
      <t>人</t>
    </r>
  </si>
  <si>
    <r>
      <rPr>
        <b/>
        <sz val="12"/>
        <rFont val="標楷體"/>
        <family val="4"/>
        <charset val="136"/>
      </rPr>
      <t>配合款</t>
    </r>
    <phoneticPr fontId="1" type="noConversion"/>
  </si>
  <si>
    <r>
      <rPr>
        <b/>
        <sz val="12"/>
        <rFont val="標楷體"/>
        <family val="4"/>
        <charset val="136"/>
      </rPr>
      <t>補助款</t>
    </r>
    <phoneticPr fontId="1" type="noConversion"/>
  </si>
  <si>
    <r>
      <rPr>
        <b/>
        <sz val="10"/>
        <rFont val="標楷體"/>
        <family val="4"/>
        <charset val="136"/>
      </rPr>
      <t>獎金</t>
    </r>
    <r>
      <rPr>
        <b/>
        <sz val="10"/>
        <rFont val="Times New Roman"/>
        <family val="1"/>
      </rPr>
      <t>/</t>
    </r>
    <r>
      <rPr>
        <b/>
        <sz val="10"/>
        <rFont val="標楷體"/>
        <family val="4"/>
        <charset val="136"/>
      </rPr>
      <t>獎品
支出</t>
    </r>
    <phoneticPr fontId="1" type="noConversion"/>
  </si>
  <si>
    <r>
      <rPr>
        <b/>
        <sz val="12"/>
        <rFont val="標楷體"/>
        <family val="4"/>
        <charset val="136"/>
      </rPr>
      <t>配合款
餘黜額</t>
    </r>
    <phoneticPr fontId="1" type="noConversion"/>
  </si>
  <si>
    <r>
      <rPr>
        <b/>
        <sz val="12"/>
        <rFont val="標楷體"/>
        <family val="4"/>
        <charset val="136"/>
      </rPr>
      <t>補助款
餘黜額</t>
    </r>
    <phoneticPr fontId="1" type="noConversion"/>
  </si>
  <si>
    <r>
      <t xml:space="preserve">1-1
</t>
    </r>
    <r>
      <rPr>
        <sz val="12"/>
        <rFont val="標楷體"/>
        <family val="4"/>
        <charset val="136"/>
      </rPr>
      <t>建立校園之核心價值並塑造具有特色之校園文化</t>
    </r>
    <r>
      <rPr>
        <sz val="12"/>
        <rFont val="Times New Roman"/>
        <family val="1"/>
      </rPr>
      <t xml:space="preserve">
</t>
    </r>
    <phoneticPr fontId="1" type="noConversion"/>
  </si>
  <si>
    <r>
      <rPr>
        <sz val="10"/>
        <rFont val="標楷體"/>
        <family val="4"/>
        <charset val="136"/>
      </rPr>
      <t>獎金：</t>
    </r>
    <r>
      <rPr>
        <sz val="10"/>
        <rFont val="Times New Roman"/>
        <family val="1"/>
      </rPr>
      <t xml:space="preserve">0
</t>
    </r>
    <r>
      <rPr>
        <sz val="10"/>
        <rFont val="標楷體"/>
        <family val="4"/>
        <charset val="136"/>
      </rPr>
      <t>獎品：</t>
    </r>
    <r>
      <rPr>
        <sz val="10"/>
        <rFont val="Times New Roman"/>
        <family val="1"/>
      </rPr>
      <t>0</t>
    </r>
    <phoneticPr fontId="1" type="noConversion"/>
  </si>
  <si>
    <r>
      <rPr>
        <sz val="12"/>
        <rFont val="標楷體"/>
        <family val="4"/>
        <charset val="136"/>
      </rPr>
      <t>辦理各社團聯合幹部訓練及研習預計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場</t>
    </r>
    <phoneticPr fontId="1" type="noConversion"/>
  </si>
  <si>
    <r>
      <rPr>
        <sz val="12"/>
        <rFont val="標楷體"/>
        <family val="4"/>
        <charset val="136"/>
      </rPr>
      <t xml:space="preserve">促進合作精神，研習團體活動技能
</t>
    </r>
    <r>
      <rPr>
        <sz val="12"/>
        <rFont val="Times New Roman"/>
        <family val="1"/>
      </rPr>
      <t>1-1-1</t>
    </r>
    <phoneticPr fontId="1" type="noConversion"/>
  </si>
  <si>
    <r>
      <rPr>
        <sz val="12"/>
        <rFont val="標楷體"/>
        <family val="4"/>
        <charset val="136"/>
      </rPr>
      <t>辦理音樂性、康樂性社團成果發表及團康活動研習會預計</t>
    </r>
    <r>
      <rPr>
        <sz val="12"/>
        <rFont val="Times New Roman"/>
        <family val="1"/>
      </rPr>
      <t>21</t>
    </r>
    <r>
      <rPr>
        <sz val="12"/>
        <rFont val="標楷體"/>
        <family val="4"/>
        <charset val="136"/>
      </rPr>
      <t>場</t>
    </r>
    <phoneticPr fontId="1" type="noConversion"/>
  </si>
  <si>
    <r>
      <rPr>
        <sz val="12"/>
        <rFont val="標楷體"/>
        <family val="4"/>
        <charset val="136"/>
      </rPr>
      <t xml:space="preserve">跨社團性聯合活動，參與公共事務形塑本校特色，提升價值
</t>
    </r>
    <r>
      <rPr>
        <sz val="12"/>
        <rFont val="Times New Roman"/>
        <family val="1"/>
      </rPr>
      <t>1-1-2</t>
    </r>
    <phoneticPr fontId="1" type="noConversion"/>
  </si>
  <si>
    <r>
      <t>1.</t>
    </r>
    <r>
      <rPr>
        <sz val="12"/>
        <rFont val="標楷體"/>
        <family val="4"/>
        <charset val="136"/>
      </rPr>
      <t>辦理及參加跨社團聯合服務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 xml:space="preserve">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參與公共事務活動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場</t>
    </r>
    <phoneticPr fontId="1" type="noConversion"/>
  </si>
  <si>
    <r>
      <rPr>
        <sz val="12"/>
        <rFont val="標楷體"/>
        <family val="4"/>
        <charset val="136"/>
      </rPr>
      <t xml:space="preserve">形塑健康校園，營造學生社團整體運動風氣，促進交流
</t>
    </r>
    <r>
      <rPr>
        <sz val="12"/>
        <rFont val="Times New Roman"/>
        <family val="1"/>
      </rPr>
      <t>1-1-2</t>
    </r>
    <phoneticPr fontId="1" type="noConversion"/>
  </si>
  <si>
    <r>
      <t>1.</t>
    </r>
    <r>
      <rPr>
        <sz val="12"/>
        <rFont val="標楷體"/>
        <family val="4"/>
        <charset val="136"/>
      </rPr>
      <t>辦理校園體能活動預計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 xml:space="preserve">場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學生社團參加跨校性球類聯誼活動預計</t>
    </r>
    <r>
      <rPr>
        <sz val="12"/>
        <rFont val="Times New Roman"/>
        <family val="1"/>
      </rPr>
      <t>22</t>
    </r>
    <r>
      <rPr>
        <sz val="12"/>
        <rFont val="標楷體"/>
        <family val="4"/>
        <charset val="136"/>
      </rPr>
      <t>場</t>
    </r>
    <phoneticPr fontId="1" type="noConversion"/>
  </si>
  <si>
    <r>
      <rPr>
        <sz val="12"/>
        <rFont val="標楷體"/>
        <family val="4"/>
        <charset val="136"/>
      </rPr>
      <t>校內學生等</t>
    </r>
    <r>
      <rPr>
        <sz val="12"/>
        <rFont val="Times New Roman"/>
        <family val="1"/>
      </rPr>
      <t>970</t>
    </r>
    <r>
      <rPr>
        <sz val="12"/>
        <rFont val="標楷體"/>
        <family val="4"/>
        <charset val="136"/>
      </rPr>
      <t>人</t>
    </r>
    <phoneticPr fontId="1" type="noConversion"/>
  </si>
  <si>
    <r>
      <rPr>
        <sz val="12"/>
        <rFont val="標楷體"/>
        <family val="4"/>
        <charset val="136"/>
      </rPr>
      <t>工作目標</t>
    </r>
    <r>
      <rPr>
        <sz val="12"/>
        <rFont val="Times New Roman"/>
        <family val="1"/>
      </rPr>
      <t>1-1</t>
    </r>
    <r>
      <rPr>
        <sz val="12"/>
        <rFont val="標楷體"/>
        <family val="4"/>
        <charset val="136"/>
      </rPr>
      <t>小計</t>
    </r>
    <phoneticPr fontId="1" type="noConversion"/>
  </si>
  <si>
    <r>
      <rPr>
        <sz val="12"/>
        <rFont val="標楷體"/>
        <family val="4"/>
        <charset val="136"/>
      </rPr>
      <t xml:space="preserve">營造溫馨學習環境
</t>
    </r>
    <r>
      <rPr>
        <sz val="12"/>
        <rFont val="Times New Roman"/>
        <family val="1"/>
      </rPr>
      <t>2-3-2</t>
    </r>
    <phoneticPr fontId="1" type="noConversion"/>
  </si>
  <si>
    <r>
      <rPr>
        <sz val="12"/>
        <rFont val="標楷體"/>
        <family val="4"/>
        <charset val="136"/>
      </rPr>
      <t>各系學生會及社團辦理溫馨校園系列活動共計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場</t>
    </r>
    <phoneticPr fontId="1" type="noConversion"/>
  </si>
  <si>
    <r>
      <rPr>
        <sz val="12"/>
        <rFont val="標楷體"/>
        <family val="4"/>
        <charset val="136"/>
      </rPr>
      <t>校內學生等</t>
    </r>
    <r>
      <rPr>
        <sz val="12"/>
        <rFont val="Times New Roman"/>
        <family val="1"/>
      </rPr>
      <t>300</t>
    </r>
    <r>
      <rPr>
        <sz val="12"/>
        <rFont val="標楷體"/>
        <family val="4"/>
        <charset val="136"/>
      </rPr>
      <t>人</t>
    </r>
    <phoneticPr fontId="1" type="noConversion"/>
  </si>
  <si>
    <r>
      <rPr>
        <sz val="12"/>
        <rFont val="標楷體"/>
        <family val="4"/>
        <charset val="136"/>
      </rPr>
      <t>辦理社團輔導老師輔導知能研習會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場</t>
    </r>
    <phoneticPr fontId="1" type="noConversion"/>
  </si>
  <si>
    <r>
      <rPr>
        <sz val="12"/>
        <rFont val="標楷體"/>
        <family val="4"/>
        <charset val="136"/>
      </rPr>
      <t>辦理</t>
    </r>
    <r>
      <rPr>
        <sz val="12"/>
        <rFont val="Times New Roman"/>
        <family val="1"/>
      </rPr>
      <t>107-108</t>
    </r>
    <r>
      <rPr>
        <sz val="12"/>
        <rFont val="標楷體"/>
        <family val="4"/>
        <charset val="136"/>
      </rPr>
      <t>學年度全校社長座談會預計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場</t>
    </r>
    <phoneticPr fontId="1" type="noConversion"/>
  </si>
  <si>
    <r>
      <rPr>
        <sz val="10"/>
        <rFont val="標楷體"/>
        <family val="4"/>
        <charset val="136"/>
      </rPr>
      <t>獎金：</t>
    </r>
    <r>
      <rPr>
        <sz val="10"/>
        <rFont val="Times New Roman"/>
        <family val="1"/>
      </rPr>
      <t xml:space="preserve">0
</t>
    </r>
    <r>
      <rPr>
        <sz val="10"/>
        <rFont val="標楷體"/>
        <family val="4"/>
        <charset val="136"/>
      </rPr>
      <t>獎品：</t>
    </r>
    <r>
      <rPr>
        <sz val="10"/>
        <rFont val="Times New Roman"/>
        <family val="1"/>
      </rPr>
      <t>0</t>
    </r>
  </si>
  <si>
    <r>
      <t xml:space="preserve">2-4
</t>
    </r>
    <r>
      <rPr>
        <sz val="12"/>
        <rFont val="標楷體"/>
        <family val="4"/>
        <charset val="136"/>
      </rPr>
      <t>促進適性揚才與自我實現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</si>
  <si>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標楷體"/>
        <family val="4"/>
        <charset val="136"/>
      </rPr>
      <t>學藝性社團、康樂性社團辦理校內外交流活動、作品欣賞與比賽預計</t>
    </r>
    <r>
      <rPr>
        <sz val="12"/>
        <rFont val="Times New Roman"/>
        <family val="1"/>
      </rPr>
      <t>17</t>
    </r>
    <r>
      <rPr>
        <sz val="12"/>
        <rFont val="標楷體"/>
        <family val="4"/>
        <charset val="136"/>
      </rPr>
      <t>場</t>
    </r>
    <phoneticPr fontId="1" type="noConversion"/>
  </si>
  <si>
    <r>
      <rPr>
        <sz val="12"/>
        <rFont val="標楷體"/>
        <family val="4"/>
        <charset val="136"/>
      </rPr>
      <t>學生會辦理社團嘉年華活動，鼓勵全校學生參與社團</t>
    </r>
    <phoneticPr fontId="1" type="noConversion"/>
  </si>
  <si>
    <r>
      <rPr>
        <sz val="12"/>
        <rFont val="標楷體"/>
        <family val="4"/>
        <charset val="136"/>
      </rPr>
      <t xml:space="preserve">培育學生醫學人文素養及校園溫馨送暖活動
</t>
    </r>
    <r>
      <rPr>
        <sz val="12"/>
        <rFont val="Times New Roman"/>
        <family val="1"/>
      </rPr>
      <t>3-1-2</t>
    </r>
    <phoneticPr fontId="1" type="noConversion"/>
  </si>
  <si>
    <r>
      <t>1.</t>
    </r>
    <r>
      <rPr>
        <sz val="12"/>
        <rFont val="標楷體"/>
        <family val="4"/>
        <charset val="136"/>
      </rPr>
      <t>輔導社團辦理校園溫馨送暖活動預計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場</t>
    </r>
    <r>
      <rPr>
        <sz val="12"/>
        <rFont val="Times New Roman"/>
        <family val="1"/>
      </rPr>
      <t xml:space="preserve"> 
2.</t>
    </r>
    <r>
      <rPr>
        <sz val="12"/>
        <rFont val="標楷體"/>
        <family val="4"/>
        <charset val="136"/>
      </rPr>
      <t>輔導學生社團辦理醫學人文相關活動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場</t>
    </r>
    <phoneticPr fontId="1" type="noConversion"/>
  </si>
  <si>
    <r>
      <rPr>
        <sz val="12"/>
        <rFont val="標楷體"/>
        <family val="4"/>
        <charset val="136"/>
      </rPr>
      <t>輔導學生社團辦理校內學生社團經營正確觀念相關講座及活動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場</t>
    </r>
    <phoneticPr fontId="1" type="noConversion"/>
  </si>
  <si>
    <t>獎金：0
獎品：0</t>
    <phoneticPr fontId="1" type="noConversion"/>
  </si>
  <si>
    <r>
      <rPr>
        <b/>
        <sz val="12"/>
        <rFont val="標楷體"/>
        <family val="4"/>
        <charset val="136"/>
      </rPr>
      <t>編號</t>
    </r>
    <phoneticPr fontId="1" type="noConversion"/>
  </si>
  <si>
    <r>
      <rPr>
        <b/>
        <sz val="12"/>
        <rFont val="標楷體"/>
        <family val="4"/>
        <charset val="136"/>
      </rPr>
      <t>學生事務與輔導工作目標</t>
    </r>
    <phoneticPr fontId="1" type="noConversion"/>
  </si>
  <si>
    <r>
      <rPr>
        <b/>
        <sz val="12"/>
        <rFont val="標楷體"/>
        <family val="4"/>
        <charset val="136"/>
      </rPr>
      <t>工作項目</t>
    </r>
    <phoneticPr fontId="1" type="noConversion"/>
  </si>
  <si>
    <r>
      <rPr>
        <b/>
        <sz val="12"/>
        <rFont val="標楷體"/>
        <family val="4"/>
        <charset val="136"/>
      </rPr>
      <t>預算金額</t>
    </r>
    <phoneticPr fontId="1" type="noConversion"/>
  </si>
  <si>
    <r>
      <rPr>
        <b/>
        <sz val="12"/>
        <rFont val="標楷體"/>
        <family val="4"/>
        <charset val="136"/>
      </rPr>
      <t>學校配合款</t>
    </r>
    <phoneticPr fontId="1" type="noConversion"/>
  </si>
  <si>
    <r>
      <rPr>
        <b/>
        <sz val="12"/>
        <rFont val="標楷體"/>
        <family val="4"/>
        <charset val="136"/>
      </rPr>
      <t>實際執行金額</t>
    </r>
    <phoneticPr fontId="1" type="noConversion"/>
  </si>
  <si>
    <r>
      <rPr>
        <b/>
        <sz val="12"/>
        <rFont val="標楷體"/>
        <family val="4"/>
        <charset val="136"/>
      </rPr>
      <t>餘黜額</t>
    </r>
    <phoneticPr fontId="1" type="noConversion"/>
  </si>
  <si>
    <r>
      <rPr>
        <b/>
        <sz val="12"/>
        <rFont val="標楷體"/>
        <family val="4"/>
        <charset val="136"/>
      </rPr>
      <t>辦理事項</t>
    </r>
    <phoneticPr fontId="1" type="noConversion"/>
  </si>
  <si>
    <r>
      <rPr>
        <b/>
        <sz val="12"/>
        <rFont val="標楷體"/>
        <family val="4"/>
        <charset val="136"/>
      </rPr>
      <t>參加人數</t>
    </r>
    <phoneticPr fontId="1" type="noConversion"/>
  </si>
  <si>
    <r>
      <rPr>
        <b/>
        <sz val="12"/>
        <rFont val="標楷體"/>
        <family val="4"/>
        <charset val="136"/>
      </rPr>
      <t>獎金</t>
    </r>
    <phoneticPr fontId="1" type="noConversion"/>
  </si>
  <si>
    <r>
      <rPr>
        <b/>
        <sz val="12"/>
        <rFont val="標楷體"/>
        <family val="4"/>
        <charset val="136"/>
      </rPr>
      <t>獎品</t>
    </r>
    <phoneticPr fontId="1" type="noConversion"/>
  </si>
  <si>
    <r>
      <rPr>
        <sz val="12"/>
        <rFont val="標楷體"/>
        <family val="4"/>
        <charset val="136"/>
      </rPr>
      <t xml:space="preserve">建立學生社團溝通協調平台
</t>
    </r>
    <r>
      <rPr>
        <sz val="12"/>
        <rFont val="Times New Roman"/>
        <family val="1"/>
      </rPr>
      <t>2-3-3</t>
    </r>
  </si>
  <si>
    <r>
      <t>1.</t>
    </r>
    <r>
      <rPr>
        <sz val="12"/>
        <rFont val="標楷體"/>
        <family val="4"/>
        <charset val="136"/>
      </rPr>
      <t>召開</t>
    </r>
    <r>
      <rPr>
        <sz val="12"/>
        <rFont val="Times New Roman"/>
        <family val="1"/>
      </rPr>
      <t>106-107</t>
    </r>
    <r>
      <rPr>
        <sz val="12"/>
        <rFont val="標楷體"/>
        <family val="4"/>
        <charset val="136"/>
      </rPr>
      <t>學年度社團審議委員會預計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 xml:space="preserve">場　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辦理暑假、寒假營隊協調會預計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場</t>
    </r>
    <phoneticPr fontId="1" type="noConversion"/>
  </si>
  <si>
    <r>
      <rPr>
        <sz val="12"/>
        <rFont val="標楷體"/>
        <family val="4"/>
        <charset val="136"/>
      </rPr>
      <t xml:space="preserve">輔導自治性社團辦理會長改選
</t>
    </r>
    <r>
      <rPr>
        <sz val="12"/>
        <rFont val="Times New Roman"/>
        <family val="1"/>
      </rPr>
      <t>2-3-3</t>
    </r>
  </si>
  <si>
    <r>
      <rPr>
        <sz val="12"/>
        <rFont val="標楷體"/>
        <family val="4"/>
        <charset val="136"/>
      </rPr>
      <t>辦理學生會正副會長及自治性學生社團改選活動預計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場</t>
    </r>
  </si>
  <si>
    <r>
      <rPr>
        <sz val="12"/>
        <rFont val="標楷體"/>
        <family val="4"/>
        <charset val="136"/>
      </rPr>
      <t xml:space="preserve">培養學生會及社團幹部領導與創新能力
</t>
    </r>
    <r>
      <rPr>
        <sz val="12"/>
        <rFont val="Times New Roman"/>
        <family val="1"/>
      </rPr>
      <t>2-4-3</t>
    </r>
  </si>
  <si>
    <r>
      <rPr>
        <sz val="12"/>
        <rFont val="標楷體"/>
        <family val="4"/>
        <charset val="136"/>
      </rPr>
      <t>辦理全校性社團負責人研習會，加強學生會幹部領導與創新能力，藉由多元化課程，讓社團人於未來活動中能推展出創新創意的活動</t>
    </r>
  </si>
  <si>
    <r>
      <rPr>
        <sz val="12"/>
        <rFont val="標楷體"/>
        <family val="4"/>
        <charset val="136"/>
      </rPr>
      <t>校慶系列活動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 xml:space="preserve">學生自治社團藝文活動篇
</t>
    </r>
    <r>
      <rPr>
        <sz val="12"/>
        <rFont val="Times New Roman"/>
        <family val="1"/>
      </rPr>
      <t>2-4-3</t>
    </r>
    <phoneticPr fontId="1" type="noConversion"/>
  </si>
  <si>
    <t>生輔組</t>
  </si>
  <si>
    <t>王繼國</t>
  </si>
  <si>
    <t>課外組</t>
  </si>
  <si>
    <t>楊秋蓮</t>
  </si>
  <si>
    <t>康雅婷</t>
  </si>
  <si>
    <t>社團外聘指導老師費用</t>
  </si>
  <si>
    <t>生涯規劃及就業輔導職涯相關文宣品</t>
  </si>
  <si>
    <t>職涯組</t>
  </si>
  <si>
    <t>林嘉雯</t>
  </si>
  <si>
    <t>配合辦理社團嘉年華，製作職場六大軟實力相關文宣品，宣導培養就業軟實力，及畢業前就業完整準備</t>
  </si>
  <si>
    <t>生涯主題座談</t>
  </si>
  <si>
    <t>由學生設定生涯相關座談主題，邀請老(導)師生主持，學生將座談主題以一句話回饋為活動設計</t>
  </si>
  <si>
    <t>賃居宣傳品</t>
  </si>
  <si>
    <t>軍訓室</t>
  </si>
  <si>
    <t>實施校外賃居學生訪視時配合宣導，增進賃居安全。</t>
  </si>
  <si>
    <t>推動紫錐花運動宣傳品</t>
  </si>
  <si>
    <t>黃建嘉</t>
  </si>
  <si>
    <t>實施紫錐花運動宣導時配合宣導，提昇學生防範意識。</t>
  </si>
  <si>
    <t>鼓勵及宣導學生交通安全活動，減低事故發生。</t>
  </si>
  <si>
    <t>張國英</t>
  </si>
  <si>
    <t>書院活動</t>
  </si>
  <si>
    <t>預算總計</t>
  </si>
  <si>
    <t>單位主管：</t>
  </si>
  <si>
    <t>學生輔導工作知能提升活動</t>
    <phoneticPr fontId="15" type="noConversion"/>
  </si>
  <si>
    <t>心輔組</t>
    <phoneticPr fontId="15" type="noConversion"/>
  </si>
  <si>
    <t>陳俊任</t>
    <phoneticPr fontId="15" type="noConversion"/>
  </si>
  <si>
    <t>辦理輔導工作知能活動，提升本校學生輔導工作知能。</t>
    <phoneticPr fontId="15" type="noConversion"/>
  </si>
  <si>
    <t>謝怡安</t>
    <phoneticPr fontId="15" type="noConversion"/>
  </si>
  <si>
    <t>心理健康活動</t>
    <phoneticPr fontId="15" type="noConversion"/>
  </si>
  <si>
    <t>配合心理衛生宣導工作，辦理心理成長活動或團體，主題包含：生涯、情感教育及自我探索。配合團體活動設計，購置相關團體媒材及教/耗材。</t>
    <phoneticPr fontId="15" type="noConversion"/>
  </si>
  <si>
    <t>學生事務與輔導工作宣導品</t>
    <phoneticPr fontId="15" type="noConversion"/>
  </si>
  <si>
    <t>學務長室</t>
    <phoneticPr fontId="15" type="noConversion"/>
  </si>
  <si>
    <t>配合學校大型活動宣導學生事務與輔導工作之項目之認知</t>
    <phoneticPr fontId="15" type="noConversion"/>
  </si>
  <si>
    <t>書院導生會談</t>
    <phoneticPr fontId="15" type="noConversion"/>
  </si>
  <si>
    <t>書院</t>
    <phoneticPr fontId="15" type="noConversion"/>
  </si>
  <si>
    <t>蔡元豪</t>
    <phoneticPr fontId="15" type="noConversion"/>
  </si>
  <si>
    <t>由書院導師設定該小家會談主題，邀請老(導)師生主持，學生將會談主題以一句話心得回饋為活動設計</t>
    <phoneticPr fontId="15" type="noConversion"/>
  </si>
  <si>
    <t>陳熠醺</t>
    <phoneticPr fontId="15" type="noConversion"/>
  </si>
  <si>
    <t>書院所舉辦的總院活動、共學日、導師或生活助理共識營、開學週活動、書院相見歡、國際相關交流及/參訪、培訓工作坊、感恩活動、說明會、座談會及書院相關會議…等活動相關之費用，其費用包含講座鐘點費、交通費(巴士租借、車資...等)、保險費、印刷費(含手冊、文宣品、海報、問卷...等)、郵資、膳食費、茶點費、食材材料費、雜支(含文具、卡片、活動材料、洗滌用具、器物用品、調理用具、氛圍佈置用品...等)、膳宿費、校外場地使用費…等。</t>
    <phoneticPr fontId="15" type="noConversion"/>
  </si>
  <si>
    <t>課外組</t>
    <phoneticPr fontId="15" type="noConversion"/>
  </si>
  <si>
    <t>楊秋蓮</t>
    <phoneticPr fontId="15" type="noConversion"/>
  </si>
  <si>
    <t>小  計</t>
    <phoneticPr fontId="15" type="noConversion"/>
  </si>
  <si>
    <t>本學年可使用金額:1,794,320</t>
    <phoneticPr fontId="15" type="noConversion"/>
  </si>
  <si>
    <t>資本門金額:10,000</t>
    <phoneticPr fontId="15" type="noConversion"/>
  </si>
  <si>
    <t>合計</t>
    <phoneticPr fontId="15" type="noConversion"/>
  </si>
  <si>
    <t xml:space="preserve"> 製表人：</t>
    <phoneticPr fontId="15" type="noConversion"/>
  </si>
  <si>
    <t>購置品名 / 活動名稱</t>
    <phoneticPr fontId="15" type="noConversion"/>
  </si>
  <si>
    <t>提出單位</t>
    <phoneticPr fontId="15" type="noConversion"/>
  </si>
  <si>
    <t>提出人</t>
    <phoneticPr fontId="15" type="noConversion"/>
  </si>
  <si>
    <t>104-2</t>
    <phoneticPr fontId="15" type="noConversion"/>
  </si>
  <si>
    <t>106年編列金額</t>
    <phoneticPr fontId="15" type="noConversion"/>
  </si>
  <si>
    <t>107編列金額</t>
    <phoneticPr fontId="15" type="noConversion"/>
  </si>
  <si>
    <t>108預編列金額</t>
    <phoneticPr fontId="18" type="noConversion"/>
  </si>
  <si>
    <t>用途說明</t>
    <phoneticPr fontId="15" type="noConversion"/>
  </si>
  <si>
    <t>預算金額</t>
    <phoneticPr fontId="15" type="noConversion"/>
  </si>
  <si>
    <t>結算金額</t>
    <phoneticPr fontId="15" type="noConversion"/>
  </si>
  <si>
    <t>餘額</t>
    <phoneticPr fontId="15" type="noConversion"/>
  </si>
  <si>
    <t>補助款</t>
    <phoneticPr fontId="18" type="noConversion"/>
  </si>
  <si>
    <t>配合款</t>
    <phoneticPr fontId="18" type="noConversion"/>
  </si>
  <si>
    <t>生輔組</t>
    <phoneticPr fontId="15" type="noConversion"/>
  </si>
  <si>
    <t>吳昱儀</t>
    <phoneticPr fontId="15" type="noConversion"/>
  </si>
  <si>
    <t>衛保組</t>
    <phoneticPr fontId="15" type="noConversion"/>
  </si>
  <si>
    <t>莊蕙苹</t>
    <phoneticPr fontId="15" type="noConversion"/>
  </si>
  <si>
    <t>畢業生優秀獎項獎狀</t>
    <phoneticPr fontId="15" type="noConversion"/>
  </si>
  <si>
    <t>畢業生優秀獎狀頒發用。</t>
    <phoneticPr fontId="15" type="noConversion"/>
  </si>
  <si>
    <t>107年度社團基本運作費</t>
    <phoneticPr fontId="15" type="noConversion"/>
  </si>
  <si>
    <t>1.特優社團-每學期每社團上限3000元，2.優等社團-每學期每社團上限2500元，
3.甲等社團-每學期每社團上限2000元，4.乙等社團-每學期每社團上限1500元。</t>
    <phoneticPr fontId="15" type="noConversion"/>
  </si>
  <si>
    <t>績優社團幹部獎學金評審費及雜支</t>
    <phoneticPr fontId="15" type="noConversion"/>
  </si>
  <si>
    <t>辦理績優社團幹部獎學金評審費、影印費及雜支。</t>
    <phoneticPr fontId="15" type="noConversion"/>
  </si>
  <si>
    <t>林季瑤</t>
    <phoneticPr fontId="15" type="noConversion"/>
  </si>
  <si>
    <t>提供社團聘請校外指導老師做技術性指導，提升社團本質技巧能力。</t>
    <phoneticPr fontId="15" type="noConversion"/>
  </si>
  <si>
    <t>劉治強</t>
    <phoneticPr fontId="15" type="noConversion"/>
  </si>
  <si>
    <t>交通安全教育工作及宣導品</t>
    <phoneticPr fontId="15" type="noConversion"/>
  </si>
  <si>
    <t>劉秦豪</t>
    <phoneticPr fontId="15" type="noConversion"/>
  </si>
  <si>
    <t>陳怡璇</t>
    <phoneticPr fontId="18" type="noConversion"/>
  </si>
  <si>
    <t>校園輔導種子知能活動</t>
    <phoneticPr fontId="15" type="noConversion"/>
  </si>
  <si>
    <t>辦理相關活動，提升輔導種子知能，以增進校內學生心理健康。</t>
    <phoneticPr fontId="15" type="noConversion"/>
  </si>
  <si>
    <t>鄧心怡</t>
    <phoneticPr fontId="18" type="noConversion"/>
  </si>
  <si>
    <t>僑陸生輔導及溝通會議</t>
  </si>
  <si>
    <t>吳珮綺</t>
  </si>
  <si>
    <t>與僑、陸生在學業及生活上的雙向溝通座談會</t>
    <phoneticPr fontId="15" type="noConversion"/>
  </si>
  <si>
    <t>境外學生關懷輔導會議</t>
    <phoneticPr fontId="15" type="noConversion"/>
  </si>
  <si>
    <t>關懷、輔導境外學生生活適應。</t>
    <phoneticPr fontId="15" type="noConversion"/>
  </si>
  <si>
    <t>邀請外籍學長姐向新生分享高醫求學生活經驗，幫助學弟妹更快進入狀況</t>
    <phoneticPr fontId="15" type="noConversion"/>
  </si>
  <si>
    <t>畢業季-畢業市集</t>
    <phoneticPr fontId="15" type="noConversion"/>
  </si>
  <si>
    <t>廖國宏</t>
    <phoneticPr fontId="15" type="noConversion"/>
  </si>
  <si>
    <t>畢聯會結合社團辦理畢業市集</t>
    <phoneticPr fontId="18" type="noConversion"/>
  </si>
  <si>
    <t>辦理民主法治講座活動</t>
    <phoneticPr fontId="15" type="noConversion"/>
  </si>
  <si>
    <t>郭添漢</t>
    <phoneticPr fontId="15" type="noConversion"/>
  </si>
  <si>
    <t>辦理民主法治講座</t>
    <phoneticPr fontId="18" type="noConversion"/>
  </si>
  <si>
    <t>反霸凌、反詐騸宣導</t>
    <phoneticPr fontId="15" type="noConversion"/>
  </si>
  <si>
    <t>邵國文</t>
    <phoneticPr fontId="15" type="noConversion"/>
  </si>
  <si>
    <t>邀請專家實施反詐騙宣導，提高學生防範警覺。</t>
    <phoneticPr fontId="18" type="noConversion"/>
  </si>
  <si>
    <r>
      <rPr>
        <sz val="12"/>
        <rFont val="標楷體"/>
        <family val="4"/>
        <charset val="136"/>
      </rPr>
      <t>結合本校</t>
    </r>
    <r>
      <rPr>
        <sz val="12"/>
        <rFont val="Times New Roman"/>
        <family val="1"/>
      </rPr>
      <t>65</t>
    </r>
    <r>
      <rPr>
        <sz val="12"/>
        <rFont val="標楷體"/>
        <family val="4"/>
        <charset val="136"/>
      </rPr>
      <t>週年校慶辦理藝文系列活動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場</t>
    </r>
    <phoneticPr fontId="1" type="noConversion"/>
  </si>
  <si>
    <r>
      <rPr>
        <sz val="12"/>
        <rFont val="標楷體"/>
        <family val="4"/>
        <charset val="136"/>
      </rPr>
      <t xml:space="preserve">輔導學生會辦理社長座談會
</t>
    </r>
    <r>
      <rPr>
        <sz val="12"/>
        <rFont val="Times New Roman"/>
        <family val="1"/>
      </rPr>
      <t>2-3-3</t>
    </r>
    <phoneticPr fontId="1" type="noConversion"/>
  </si>
  <si>
    <t>參加全國社團競賽活動</t>
  </si>
  <si>
    <t>社團活動補助</t>
  </si>
  <si>
    <t>王慶煌</t>
  </si>
  <si>
    <t>林季瑤</t>
  </si>
  <si>
    <t>學生社團器材及共用雜項購置</t>
  </si>
  <si>
    <t>購置社團共用器材，提供社團活動使用( 推車、環保桌、滾延、大聲公、椅子…...等社團相關器材）</t>
    <phoneticPr fontId="18" type="noConversion"/>
  </si>
  <si>
    <t>課外組</t>
    <phoneticPr fontId="18" type="noConversion"/>
  </si>
  <si>
    <t>楊秋蓮</t>
    <phoneticPr fontId="18" type="noConversion"/>
  </si>
  <si>
    <t>社團輔導會議</t>
  </si>
  <si>
    <t>分別與各屬社團及營隊溝通會談</t>
    <phoneticPr fontId="18" type="noConversion"/>
  </si>
  <si>
    <t>康雅婷</t>
    <phoneticPr fontId="18" type="noConversion"/>
  </si>
  <si>
    <t>印製社團刊物</t>
    <phoneticPr fontId="18" type="noConversion"/>
  </si>
  <si>
    <t>計有坩堝社、南杏社、心理系、醫化系、物治系、漫畫社、河洛學社、生物系印製社團刊物等九個社團提出發行社刊計畫，預計補助每社團5000-20,000元</t>
    <phoneticPr fontId="18" type="noConversion"/>
  </si>
  <si>
    <t>補助學生社團參與全國社團性競賽活動。</t>
    <phoneticPr fontId="18" type="noConversion"/>
  </si>
  <si>
    <t>補助學生社團辦理講座、全校性活動、參加校外競賽、成果發表、藝文活動等等活動。</t>
    <phoneticPr fontId="18" type="noConversion"/>
  </si>
  <si>
    <t>學生社團辦公室整潔比賽</t>
    <phoneticPr fontId="18" type="noConversion"/>
  </si>
  <si>
    <t>為維護社團辦公室清潔，辦理社辦清潔比賽。</t>
    <phoneticPr fontId="18" type="noConversion"/>
  </si>
  <si>
    <t>熱音社與民吉社聯合培訓講座(2場)</t>
    <phoneticPr fontId="18" type="noConversion"/>
  </si>
  <si>
    <t>熱音社與民吉社聯合辦理音響器材培訓講座。</t>
    <phoneticPr fontId="18" type="noConversion"/>
  </si>
  <si>
    <t>108-1學生社團評鑑訓練課程</t>
    <phoneticPr fontId="18" type="noConversion"/>
  </si>
  <si>
    <t>為協助社團文書作業，加強社團評鑑各項檔案管理與製作，邀請講師為學生社團授課，提升社團書面資料品質。</t>
    <phoneticPr fontId="18" type="noConversion"/>
  </si>
  <si>
    <t>學生社團參加全國社團評鑑</t>
    <phoneticPr fontId="18" type="noConversion"/>
  </si>
  <si>
    <t>學生社團代表學校前往參加全國社團評鑑。</t>
    <phoneticPr fontId="18" type="noConversion"/>
  </si>
  <si>
    <t>為增進學生會自我提升的機會，學生至其他大專校院進行參訪標竿學習活動，讓會內幹部能藉此學習到不同的事物。</t>
    <phoneticPr fontId="18" type="noConversion"/>
  </si>
  <si>
    <t>王慶煌</t>
    <phoneticPr fontId="18" type="noConversion"/>
  </si>
  <si>
    <t>學生會辦理106學年度新舊社長交接活動。</t>
    <phoneticPr fontId="18" type="noConversion"/>
  </si>
  <si>
    <t>辦理107學年度社團輔導老師社團經營與發展研習會</t>
    <phoneticPr fontId="18" type="noConversion"/>
  </si>
  <si>
    <t>林季瑤</t>
    <phoneticPr fontId="18" type="noConversion"/>
  </si>
  <si>
    <t>加強學生會及社團幹部行政組織與領導能力。</t>
    <phoneticPr fontId="18" type="noConversion"/>
  </si>
  <si>
    <t>學生會辦理學生權益及校園公共議題公聽會。</t>
    <phoneticPr fontId="18" type="noConversion"/>
  </si>
  <si>
    <t>為分配107年度學輔經費，舉辦協調會議招集各社團共同討論</t>
    <phoneticPr fontId="18" type="noConversion"/>
  </si>
  <si>
    <t>學生會校外參訪標竿學習活動</t>
    <phoneticPr fontId="18" type="noConversion"/>
  </si>
  <si>
    <t>106學年新舊社長交接活動</t>
    <phoneticPr fontId="18" type="noConversion"/>
  </si>
  <si>
    <t>社團經營與發展研習會</t>
    <phoneticPr fontId="18" type="noConversion"/>
  </si>
  <si>
    <t xml:space="preserve">107年度學生會行政會議及全員會議計畫 </t>
    <phoneticPr fontId="18" type="noConversion"/>
  </si>
  <si>
    <t>學生權益及校園公共議題會議</t>
    <phoneticPr fontId="18" type="noConversion"/>
  </si>
  <si>
    <t>107年度學輔經費協調會議</t>
    <phoneticPr fontId="18" type="noConversion"/>
  </si>
  <si>
    <t>宣導生輔組宣導品</t>
    <phoneticPr fontId="18" type="noConversion"/>
  </si>
  <si>
    <t>配合生輔組弱勢相關業務，製作宣導品介紹、推廣各項助學措施。</t>
    <phoneticPr fontId="18" type="noConversion"/>
  </si>
  <si>
    <t>僑生新生研習、輔導座談暨文化體驗活動</t>
    <phoneticPr fontId="18" type="noConversion"/>
  </si>
  <si>
    <t>透過活動增進師生雙向溝通及體驗本地文化，如:僑生暑假返國服務、僑生新生活動暨文化體驗活動。</t>
    <phoneticPr fontId="18" type="noConversion"/>
  </si>
  <si>
    <t>健康檢查說明會暨健康教育宣導活動</t>
    <phoneticPr fontId="18" type="noConversion"/>
  </si>
  <si>
    <t>配合體檢說明會、社團嘉年華或健康宣導活動，發放健康相關之文宣品，藉由健康衛教宣導品提供健康資訊</t>
    <phoneticPr fontId="18" type="noConversion"/>
  </si>
  <si>
    <t>外籍新生輔導暨在台生活經驗分享會</t>
    <phoneticPr fontId="15" type="noConversion"/>
  </si>
  <si>
    <t>心理衛生宣導</t>
    <phoneticPr fontId="15" type="noConversion"/>
  </si>
  <si>
    <t>辦理心理衛生宣導等活動，並製作相關宣導品</t>
    <phoneticPr fontId="15" type="noConversion"/>
  </si>
  <si>
    <t>資本門</t>
    <phoneticPr fontId="18" type="noConversion"/>
  </si>
  <si>
    <t>108年度教育部獎勵私立大學校院 校務發展計畫用於學生事務經費預計表</t>
    <phoneticPr fontId="15" type="noConversion"/>
  </si>
  <si>
    <t>學生社團設備、財產</t>
    <phoneticPr fontId="18" type="noConversion"/>
  </si>
  <si>
    <t>107年度各社團新增財產預算、社團活動共同使用之器材。</t>
    <phoneticPr fontId="18" type="noConversion"/>
  </si>
  <si>
    <t>經常門
項次</t>
    <phoneticPr fontId="15" type="noConversion"/>
  </si>
  <si>
    <r>
      <rPr>
        <sz val="12"/>
        <rFont val="標楷體"/>
        <family val="4"/>
        <charset val="136"/>
      </rPr>
      <t>辦理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年寒暑假社會服務工作暨社區關懷、服務活動預計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場</t>
    </r>
    <phoneticPr fontId="1" type="noConversion"/>
  </si>
  <si>
    <r>
      <rPr>
        <sz val="12"/>
        <rFont val="標楷體"/>
        <family val="4"/>
        <charset val="136"/>
      </rPr>
      <t>辦理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年寒暑假社會服務工作暨社區關懷、服務活動預計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場</t>
    </r>
    <phoneticPr fontId="1" type="noConversion"/>
  </si>
  <si>
    <r>
      <rPr>
        <sz val="12"/>
        <rFont val="標楷體"/>
        <family val="4"/>
        <charset val="136"/>
      </rPr>
      <t>辦理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年度社團帶動中小學活動預計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場</t>
    </r>
    <phoneticPr fontId="1" type="noConversion"/>
  </si>
  <si>
    <r>
      <t>108</t>
    </r>
    <r>
      <rPr>
        <sz val="22"/>
        <rFont val="標楷體"/>
        <family val="4"/>
        <charset val="136"/>
      </rPr>
      <t>年度學生事務與輔導工作計畫項目暨概算表</t>
    </r>
    <phoneticPr fontId="1" type="noConversion"/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</si>
</sst>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76" formatCode="000"/>
    <numFmt numFmtId="177" formatCode="#,##0_ ;[Red]\-#,##0\ "/>
    <numFmt numFmtId="178" formatCode="_-* #,##0_-;\-* #,##0_-;_-* &quot;-&quot;??_-;_-@_-"/>
    <numFmt numFmtId="179" formatCode="#,##0_ "/>
  </numFmts>
  <fonts count="2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22"/>
      <name val="Times New Roman"/>
      <family val="1"/>
    </font>
    <font>
      <sz val="22"/>
      <name val="標楷體"/>
      <family val="4"/>
      <charset val="136"/>
    </font>
    <font>
      <b/>
      <sz val="10"/>
      <name val="標楷體"/>
      <family val="4"/>
      <charset val="136"/>
    </font>
    <font>
      <sz val="10"/>
      <name val="標楷體"/>
      <family val="4"/>
      <charset val="136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8"/>
      <name val="微軟正黑體"/>
      <family val="2"/>
      <charset val="136"/>
    </font>
    <font>
      <b/>
      <sz val="14"/>
      <name val="微軟正黑體"/>
      <family val="2"/>
      <charset val="136"/>
    </font>
    <font>
      <sz val="9"/>
      <name val="新細明體"/>
      <family val="3"/>
      <charset val="136"/>
      <scheme val="minor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color theme="1"/>
      <name val="新細明體"/>
      <family val="2"/>
      <scheme val="minor"/>
    </font>
    <font>
      <sz val="17"/>
      <name val="微軟正黑體"/>
      <family val="2"/>
      <charset val="136"/>
    </font>
    <font>
      <b/>
      <sz val="12"/>
      <color rgb="FFC0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21" fillId="0" borderId="0"/>
    <xf numFmtId="44" fontId="21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176" fontId="3" fillId="2" borderId="0" xfId="0" applyNumberFormat="1" applyFont="1" applyFill="1" applyAlignment="1">
      <alignment horizontal="center" vertical="center" wrapText="1"/>
    </xf>
    <xf numFmtId="176" fontId="3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177" fontId="3" fillId="2" borderId="1" xfId="0" applyNumberFormat="1" applyFont="1" applyFill="1" applyBorder="1" applyAlignment="1">
      <alignment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177" fontId="5" fillId="2" borderId="4" xfId="0" applyNumberFormat="1" applyFont="1" applyFill="1" applyBorder="1" applyAlignment="1">
      <alignment vertical="center" wrapText="1"/>
    </xf>
    <xf numFmtId="177" fontId="4" fillId="2" borderId="4" xfId="0" applyNumberFormat="1" applyFont="1" applyFill="1" applyBorder="1" applyAlignment="1">
      <alignment vertical="center" wrapText="1"/>
    </xf>
    <xf numFmtId="177" fontId="13" fillId="2" borderId="4" xfId="0" applyNumberFormat="1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vertical="center" wrapText="1"/>
    </xf>
    <xf numFmtId="177" fontId="5" fillId="2" borderId="1" xfId="0" applyNumberFormat="1" applyFont="1" applyFill="1" applyBorder="1" applyAlignment="1">
      <alignment vertical="center" wrapText="1"/>
    </xf>
    <xf numFmtId="177" fontId="4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177" fontId="11" fillId="2" borderId="4" xfId="0" applyNumberFormat="1" applyFont="1" applyFill="1" applyBorder="1" applyAlignment="1">
      <alignment vertical="center" wrapText="1"/>
    </xf>
    <xf numFmtId="177" fontId="4" fillId="2" borderId="3" xfId="0" applyNumberFormat="1" applyFont="1" applyFill="1" applyBorder="1" applyAlignment="1">
      <alignment vertical="center" wrapText="1"/>
    </xf>
    <xf numFmtId="177" fontId="5" fillId="2" borderId="3" xfId="0" applyNumberFormat="1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3" fillId="2" borderId="4" xfId="0" applyNumberFormat="1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0" fontId="16" fillId="2" borderId="11" xfId="0" applyNumberFormat="1" applyFont="1" applyFill="1" applyBorder="1" applyAlignment="1">
      <alignment vertical="center"/>
    </xf>
    <xf numFmtId="0" fontId="22" fillId="2" borderId="11" xfId="0" applyNumberFormat="1" applyFont="1" applyFill="1" applyBorder="1" applyAlignment="1">
      <alignment vertical="center"/>
    </xf>
    <xf numFmtId="0" fontId="16" fillId="2" borderId="0" xfId="0" applyNumberFormat="1" applyFont="1" applyFill="1" applyAlignment="1">
      <alignment horizontal="right" vertical="center"/>
    </xf>
    <xf numFmtId="0" fontId="16" fillId="2" borderId="0" xfId="0" applyNumberFormat="1" applyFont="1" applyFill="1" applyAlignment="1">
      <alignment vertical="center"/>
    </xf>
    <xf numFmtId="0" fontId="16" fillId="2" borderId="0" xfId="0" applyNumberFormat="1" applyFont="1" applyFill="1" applyAlignment="1">
      <alignment horizontal="center" vertical="center" wrapText="1"/>
    </xf>
    <xf numFmtId="0" fontId="17" fillId="2" borderId="4" xfId="0" applyNumberFormat="1" applyFont="1" applyFill="1" applyBorder="1" applyAlignment="1">
      <alignment horizontal="center" vertical="center"/>
    </xf>
    <xf numFmtId="0" fontId="19" fillId="2" borderId="0" xfId="0" applyNumberFormat="1" applyFont="1" applyFill="1" applyAlignment="1">
      <alignment vertical="center"/>
    </xf>
    <xf numFmtId="0" fontId="17" fillId="2" borderId="1" xfId="0" applyNumberFormat="1" applyFont="1" applyFill="1" applyBorder="1" applyAlignment="1">
      <alignment horizontal="center" vertical="center"/>
    </xf>
    <xf numFmtId="0" fontId="19" fillId="2" borderId="15" xfId="0" applyNumberFormat="1" applyFont="1" applyFill="1" applyBorder="1" applyAlignment="1">
      <alignment horizontal="right" vertical="center" wrapText="1"/>
    </xf>
    <xf numFmtId="0" fontId="19" fillId="2" borderId="15" xfId="0" applyNumberFormat="1" applyFont="1" applyFill="1" applyBorder="1" applyAlignment="1">
      <alignment horizontal="right" vertical="center"/>
    </xf>
    <xf numFmtId="0" fontId="19" fillId="2" borderId="15" xfId="0" applyNumberFormat="1" applyFont="1" applyFill="1" applyBorder="1" applyAlignment="1">
      <alignment vertical="center"/>
    </xf>
    <xf numFmtId="0" fontId="19" fillId="0" borderId="4" xfId="0" applyNumberFormat="1" applyFont="1" applyFill="1" applyBorder="1" applyAlignment="1">
      <alignment horizontal="center" vertical="center"/>
    </xf>
    <xf numFmtId="0" fontId="19" fillId="2" borderId="15" xfId="0" applyNumberFormat="1" applyFont="1" applyFill="1" applyBorder="1" applyAlignment="1">
      <alignment horizontal="center" vertical="center"/>
    </xf>
    <xf numFmtId="0" fontId="19" fillId="2" borderId="0" xfId="0" applyNumberFormat="1" applyFont="1" applyFill="1" applyAlignment="1">
      <alignment horizontal="center" vertical="center"/>
    </xf>
    <xf numFmtId="0" fontId="19" fillId="2" borderId="0" xfId="0" applyNumberFormat="1" applyFont="1" applyFill="1" applyAlignment="1">
      <alignment horizontal="right" vertical="center"/>
    </xf>
    <xf numFmtId="0" fontId="19" fillId="2" borderId="0" xfId="0" applyNumberFormat="1" applyFont="1" applyFill="1" applyBorder="1" applyAlignment="1">
      <alignment horizontal="center" vertical="center"/>
    </xf>
    <xf numFmtId="0" fontId="19" fillId="2" borderId="0" xfId="0" applyNumberFormat="1" applyFont="1" applyFill="1" applyBorder="1" applyAlignment="1">
      <alignment vertical="center"/>
    </xf>
    <xf numFmtId="0" fontId="19" fillId="2" borderId="0" xfId="0" applyNumberFormat="1" applyFont="1" applyFill="1" applyAlignment="1">
      <alignment horizontal="center" vertical="center" wrapText="1"/>
    </xf>
    <xf numFmtId="0" fontId="19" fillId="2" borderId="0" xfId="0" applyNumberFormat="1" applyFont="1" applyFill="1" applyBorder="1" applyAlignment="1">
      <alignment horizontal="left" vertical="center"/>
    </xf>
    <xf numFmtId="0" fontId="19" fillId="2" borderId="0" xfId="0" applyNumberFormat="1" applyFont="1" applyFill="1" applyAlignment="1">
      <alignment horizontal="left" vertical="center"/>
    </xf>
    <xf numFmtId="0" fontId="19" fillId="2" borderId="0" xfId="0" applyNumberFormat="1" applyFont="1" applyFill="1" applyBorder="1" applyAlignment="1">
      <alignment horizontal="center" vertical="center" wrapText="1"/>
    </xf>
    <xf numFmtId="0" fontId="19" fillId="2" borderId="0" xfId="0" applyNumberFormat="1" applyFont="1" applyFill="1" applyBorder="1" applyAlignment="1">
      <alignment vertical="center" wrapText="1"/>
    </xf>
    <xf numFmtId="178" fontId="19" fillId="0" borderId="1" xfId="3" applyNumberFormat="1" applyFont="1" applyFill="1" applyBorder="1" applyAlignment="1">
      <alignment horizontal="center" vertical="center"/>
    </xf>
    <xf numFmtId="178" fontId="19" fillId="2" borderId="1" xfId="3" applyNumberFormat="1" applyFont="1" applyFill="1" applyBorder="1" applyAlignment="1">
      <alignment horizontal="center" vertical="center" wrapText="1"/>
    </xf>
    <xf numFmtId="178" fontId="19" fillId="0" borderId="0" xfId="3" applyNumberFormat="1" applyFont="1" applyFill="1" applyAlignment="1">
      <alignment horizontal="center" vertical="center"/>
    </xf>
    <xf numFmtId="178" fontId="19" fillId="0" borderId="1" xfId="3" applyNumberFormat="1" applyFont="1" applyFill="1" applyBorder="1" applyAlignment="1">
      <alignment horizontal="center" vertical="center" wrapText="1"/>
    </xf>
    <xf numFmtId="178" fontId="19" fillId="2" borderId="4" xfId="3" applyNumberFormat="1" applyFont="1" applyFill="1" applyBorder="1" applyAlignment="1">
      <alignment horizontal="center" vertical="center" wrapText="1"/>
    </xf>
    <xf numFmtId="179" fontId="23" fillId="2" borderId="15" xfId="3" applyNumberFormat="1" applyFont="1" applyFill="1" applyBorder="1" applyAlignment="1">
      <alignment horizontal="right" vertical="center"/>
    </xf>
    <xf numFmtId="0" fontId="19" fillId="2" borderId="1" xfId="0" applyNumberFormat="1" applyFont="1" applyFill="1" applyBorder="1" applyAlignment="1">
      <alignment vertical="center"/>
    </xf>
    <xf numFmtId="176" fontId="3" fillId="2" borderId="3" xfId="0" applyNumberFormat="1" applyFont="1" applyFill="1" applyBorder="1" applyAlignment="1">
      <alignment horizontal="center" vertical="center" wrapText="1"/>
    </xf>
    <xf numFmtId="176" fontId="3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3" fillId="2" borderId="5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176" fontId="8" fillId="2" borderId="1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/>
    </xf>
    <xf numFmtId="0" fontId="20" fillId="2" borderId="2" xfId="0" applyNumberFormat="1" applyFont="1" applyFill="1" applyBorder="1" applyAlignment="1">
      <alignment horizontal="center" vertical="center"/>
    </xf>
    <xf numFmtId="178" fontId="19" fillId="0" borderId="5" xfId="3" applyNumberFormat="1" applyFont="1" applyFill="1" applyBorder="1" applyAlignment="1">
      <alignment horizontal="center" vertical="center" wrapText="1"/>
    </xf>
    <xf numFmtId="178" fontId="19" fillId="0" borderId="7" xfId="3" applyNumberFormat="1" applyFont="1" applyFill="1" applyBorder="1" applyAlignment="1">
      <alignment horizontal="center" vertical="center" wrapText="1"/>
    </xf>
    <xf numFmtId="178" fontId="19" fillId="0" borderId="6" xfId="3" applyNumberFormat="1" applyFont="1" applyFill="1" applyBorder="1" applyAlignment="1">
      <alignment horizontal="center" vertical="center" wrapText="1"/>
    </xf>
    <xf numFmtId="178" fontId="19" fillId="0" borderId="1" xfId="3" applyNumberFormat="1" applyFont="1" applyFill="1" applyBorder="1" applyAlignment="1">
      <alignment horizontal="right" vertical="center" wrapText="1"/>
    </xf>
    <xf numFmtId="178" fontId="19" fillId="0" borderId="2" xfId="3" applyNumberFormat="1" applyFont="1" applyFill="1" applyBorder="1" applyAlignment="1">
      <alignment horizontal="right" vertical="center" wrapText="1"/>
    </xf>
    <xf numFmtId="178" fontId="19" fillId="0" borderId="9" xfId="3" applyNumberFormat="1" applyFont="1" applyFill="1" applyBorder="1" applyAlignment="1">
      <alignment horizontal="left" vertical="center" wrapText="1"/>
    </xf>
    <xf numFmtId="178" fontId="19" fillId="0" borderId="13" xfId="3" applyNumberFormat="1" applyFont="1" applyFill="1" applyBorder="1" applyAlignment="1">
      <alignment horizontal="left" vertical="center" wrapText="1"/>
    </xf>
    <xf numFmtId="178" fontId="19" fillId="0" borderId="14" xfId="3" applyNumberFormat="1" applyFont="1" applyFill="1" applyBorder="1" applyAlignment="1">
      <alignment horizontal="left" vertical="center" wrapText="1"/>
    </xf>
    <xf numFmtId="178" fontId="19" fillId="0" borderId="2" xfId="3" applyNumberFormat="1" applyFont="1" applyFill="1" applyBorder="1" applyAlignment="1">
      <alignment horizontal="right" vertical="center"/>
    </xf>
    <xf numFmtId="178" fontId="19" fillId="0" borderId="3" xfId="3" applyNumberFormat="1" applyFont="1" applyFill="1" applyBorder="1" applyAlignment="1">
      <alignment horizontal="right" vertical="center"/>
    </xf>
    <xf numFmtId="178" fontId="19" fillId="0" borderId="2" xfId="3" applyNumberFormat="1" applyFont="1" applyFill="1" applyBorder="1" applyAlignment="1">
      <alignment horizontal="center" vertical="center"/>
    </xf>
    <xf numFmtId="178" fontId="19" fillId="0" borderId="4" xfId="3" applyNumberFormat="1" applyFont="1" applyFill="1" applyBorder="1" applyAlignment="1">
      <alignment horizontal="center" vertical="center"/>
    </xf>
    <xf numFmtId="179" fontId="19" fillId="0" borderId="2" xfId="3" applyNumberFormat="1" applyFont="1" applyFill="1" applyBorder="1" applyAlignment="1">
      <alignment horizontal="right" vertical="center"/>
    </xf>
    <xf numFmtId="179" fontId="19" fillId="0" borderId="4" xfId="3" applyNumberFormat="1" applyFont="1" applyFill="1" applyBorder="1" applyAlignment="1">
      <alignment horizontal="right" vertical="center"/>
    </xf>
    <xf numFmtId="179" fontId="19" fillId="0" borderId="2" xfId="3" applyNumberFormat="1" applyFont="1" applyFill="1" applyBorder="1" applyAlignment="1">
      <alignment horizontal="right" vertical="center" wrapText="1"/>
    </xf>
    <xf numFmtId="179" fontId="19" fillId="0" borderId="4" xfId="3" applyNumberFormat="1" applyFont="1" applyFill="1" applyBorder="1" applyAlignment="1">
      <alignment horizontal="right" vertical="center" wrapText="1"/>
    </xf>
    <xf numFmtId="178" fontId="19" fillId="0" borderId="5" xfId="3" applyNumberFormat="1" applyFont="1" applyFill="1" applyBorder="1" applyAlignment="1">
      <alignment horizontal="left" vertical="center" wrapText="1"/>
    </xf>
    <xf numFmtId="178" fontId="19" fillId="0" borderId="7" xfId="3" applyNumberFormat="1" applyFont="1" applyFill="1" applyBorder="1" applyAlignment="1">
      <alignment horizontal="left" vertical="center" wrapText="1"/>
    </xf>
    <xf numFmtId="178" fontId="19" fillId="0" borderId="6" xfId="3" applyNumberFormat="1" applyFont="1" applyFill="1" applyBorder="1" applyAlignment="1">
      <alignment horizontal="left" vertical="center" wrapText="1"/>
    </xf>
    <xf numFmtId="0" fontId="20" fillId="2" borderId="3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19" fillId="0" borderId="8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/>
    </xf>
    <xf numFmtId="0" fontId="19" fillId="0" borderId="8" xfId="0" applyNumberFormat="1" applyFont="1" applyFill="1" applyBorder="1" applyAlignment="1">
      <alignment horizontal="center" vertical="center"/>
    </xf>
    <xf numFmtId="0" fontId="19" fillId="2" borderId="3" xfId="0" applyNumberFormat="1" applyFont="1" applyFill="1" applyBorder="1" applyAlignment="1">
      <alignment horizontal="right" vertical="center" wrapText="1"/>
    </xf>
    <xf numFmtId="0" fontId="19" fillId="2" borderId="3" xfId="0" applyNumberFormat="1" applyFont="1" applyFill="1" applyBorder="1" applyAlignment="1">
      <alignment horizontal="right" vertical="center"/>
    </xf>
    <xf numFmtId="0" fontId="19" fillId="2" borderId="3" xfId="0" applyNumberFormat="1" applyFont="1" applyFill="1" applyBorder="1" applyAlignment="1">
      <alignment horizontal="center" vertical="center"/>
    </xf>
    <xf numFmtId="179" fontId="19" fillId="2" borderId="3" xfId="3" applyNumberFormat="1" applyFont="1" applyFill="1" applyBorder="1" applyAlignment="1">
      <alignment horizontal="right" vertical="center"/>
    </xf>
    <xf numFmtId="179" fontId="19" fillId="2" borderId="3" xfId="3" applyNumberFormat="1" applyFont="1" applyFill="1" applyBorder="1" applyAlignment="1">
      <alignment horizontal="right" vertical="center" wrapText="1"/>
    </xf>
    <xf numFmtId="0" fontId="19" fillId="0" borderId="9" xfId="0" applyNumberFormat="1" applyFont="1" applyFill="1" applyBorder="1" applyAlignment="1">
      <alignment horizontal="left" vertical="center" wrapText="1"/>
    </xf>
    <xf numFmtId="0" fontId="19" fillId="0" borderId="13" xfId="0" applyNumberFormat="1" applyFont="1" applyFill="1" applyBorder="1" applyAlignment="1">
      <alignment horizontal="left" vertical="center" wrapText="1"/>
    </xf>
    <xf numFmtId="0" fontId="19" fillId="0" borderId="14" xfId="0" applyNumberFormat="1" applyFont="1" applyFill="1" applyBorder="1" applyAlignment="1">
      <alignment horizontal="left" vertical="center" wrapText="1"/>
    </xf>
    <xf numFmtId="178" fontId="19" fillId="2" borderId="2" xfId="3" applyNumberFormat="1" applyFont="1" applyFill="1" applyBorder="1" applyAlignment="1">
      <alignment horizontal="right" vertical="center"/>
    </xf>
    <xf numFmtId="178" fontId="19" fillId="2" borderId="4" xfId="3" applyNumberFormat="1" applyFont="1" applyFill="1" applyBorder="1" applyAlignment="1">
      <alignment horizontal="right" vertical="center"/>
    </xf>
    <xf numFmtId="178" fontId="19" fillId="2" borderId="2" xfId="3" applyNumberFormat="1" applyFont="1" applyFill="1" applyBorder="1" applyAlignment="1">
      <alignment horizontal="center" vertical="center"/>
    </xf>
    <xf numFmtId="178" fontId="19" fillId="2" borderId="4" xfId="3" applyNumberFormat="1" applyFont="1" applyFill="1" applyBorder="1" applyAlignment="1">
      <alignment horizontal="center" vertical="center"/>
    </xf>
    <xf numFmtId="179" fontId="19" fillId="2" borderId="2" xfId="3" applyNumberFormat="1" applyFont="1" applyFill="1" applyBorder="1" applyAlignment="1">
      <alignment horizontal="right" vertical="center"/>
    </xf>
    <xf numFmtId="179" fontId="19" fillId="2" borderId="4" xfId="3" applyNumberFormat="1" applyFont="1" applyFill="1" applyBorder="1" applyAlignment="1">
      <alignment horizontal="right" vertical="center"/>
    </xf>
    <xf numFmtId="179" fontId="19" fillId="2" borderId="2" xfId="3" applyNumberFormat="1" applyFont="1" applyFill="1" applyBorder="1" applyAlignment="1">
      <alignment horizontal="right" vertical="center" wrapText="1"/>
    </xf>
    <xf numFmtId="179" fontId="19" fillId="2" borderId="4" xfId="3" applyNumberFormat="1" applyFont="1" applyFill="1" applyBorder="1" applyAlignment="1">
      <alignment horizontal="right" vertical="center" wrapText="1"/>
    </xf>
    <xf numFmtId="178" fontId="19" fillId="2" borderId="5" xfId="3" applyNumberFormat="1" applyFont="1" applyFill="1" applyBorder="1" applyAlignment="1">
      <alignment horizontal="left" vertical="center" wrapText="1"/>
    </xf>
    <xf numFmtId="178" fontId="19" fillId="2" borderId="7" xfId="3" applyNumberFormat="1" applyFont="1" applyFill="1" applyBorder="1" applyAlignment="1">
      <alignment horizontal="left" vertical="center" wrapText="1"/>
    </xf>
    <xf numFmtId="178" fontId="19" fillId="2" borderId="6" xfId="3" applyNumberFormat="1" applyFont="1" applyFill="1" applyBorder="1" applyAlignment="1">
      <alignment horizontal="left" vertical="center" wrapText="1"/>
    </xf>
    <xf numFmtId="178" fontId="19" fillId="2" borderId="5" xfId="3" applyNumberFormat="1" applyFont="1" applyFill="1" applyBorder="1" applyAlignment="1">
      <alignment horizontal="center" vertical="center" wrapText="1"/>
    </xf>
    <xf numFmtId="178" fontId="19" fillId="2" borderId="7" xfId="3" applyNumberFormat="1" applyFont="1" applyFill="1" applyBorder="1" applyAlignment="1">
      <alignment horizontal="center" vertical="center" wrapText="1"/>
    </xf>
    <xf numFmtId="178" fontId="19" fillId="2" borderId="6" xfId="3" applyNumberFormat="1" applyFont="1" applyFill="1" applyBorder="1" applyAlignment="1">
      <alignment horizontal="center" vertical="center" wrapText="1"/>
    </xf>
    <xf numFmtId="178" fontId="19" fillId="2" borderId="1" xfId="3" applyNumberFormat="1" applyFont="1" applyFill="1" applyBorder="1" applyAlignment="1">
      <alignment horizontal="right" vertical="center" wrapText="1"/>
    </xf>
    <xf numFmtId="0" fontId="20" fillId="2" borderId="2" xfId="0" applyNumberFormat="1" applyFont="1" applyFill="1" applyBorder="1" applyAlignment="1">
      <alignment horizontal="center" vertical="center" wrapText="1"/>
    </xf>
    <xf numFmtId="0" fontId="20" fillId="2" borderId="4" xfId="0" applyNumberFormat="1" applyFont="1" applyFill="1" applyBorder="1" applyAlignment="1">
      <alignment horizontal="center" vertical="center"/>
    </xf>
    <xf numFmtId="178" fontId="19" fillId="2" borderId="2" xfId="3" applyNumberFormat="1" applyFont="1" applyFill="1" applyBorder="1" applyAlignment="1">
      <alignment horizontal="right" vertical="center" wrapText="1"/>
    </xf>
    <xf numFmtId="178" fontId="19" fillId="2" borderId="4" xfId="3" applyNumberFormat="1" applyFont="1" applyFill="1" applyBorder="1" applyAlignment="1">
      <alignment horizontal="right" vertical="center" wrapText="1"/>
    </xf>
    <xf numFmtId="178" fontId="19" fillId="2" borderId="5" xfId="3" applyNumberFormat="1" applyFont="1" applyFill="1" applyBorder="1" applyAlignment="1">
      <alignment horizontal="left" vertical="center"/>
    </xf>
    <xf numFmtId="178" fontId="19" fillId="2" borderId="7" xfId="3" applyNumberFormat="1" applyFont="1" applyFill="1" applyBorder="1" applyAlignment="1">
      <alignment horizontal="left" vertical="center"/>
    </xf>
    <xf numFmtId="178" fontId="19" fillId="2" borderId="6" xfId="3" applyNumberFormat="1" applyFont="1" applyFill="1" applyBorder="1" applyAlignment="1">
      <alignment horizontal="left" vertical="center"/>
    </xf>
    <xf numFmtId="0" fontId="19" fillId="2" borderId="15" xfId="0" applyNumberFormat="1" applyFont="1" applyFill="1" applyBorder="1" applyAlignment="1">
      <alignment horizontal="center" vertical="center"/>
    </xf>
    <xf numFmtId="0" fontId="19" fillId="2" borderId="16" xfId="0" applyNumberFormat="1" applyFont="1" applyFill="1" applyBorder="1" applyAlignment="1">
      <alignment horizontal="center" vertical="center"/>
    </xf>
    <xf numFmtId="0" fontId="19" fillId="2" borderId="17" xfId="0" applyNumberFormat="1" applyFont="1" applyFill="1" applyBorder="1" applyAlignment="1">
      <alignment horizontal="center" vertical="center"/>
    </xf>
    <xf numFmtId="0" fontId="19" fillId="2" borderId="18" xfId="0" applyNumberFormat="1" applyFont="1" applyFill="1" applyBorder="1" applyAlignment="1">
      <alignment horizontal="center" vertical="center"/>
    </xf>
    <xf numFmtId="0" fontId="19" fillId="2" borderId="16" xfId="0" applyNumberFormat="1" applyFont="1" applyFill="1" applyBorder="1" applyAlignment="1">
      <alignment horizontal="right" vertical="center"/>
    </xf>
    <xf numFmtId="0" fontId="19" fillId="2" borderId="17" xfId="0" applyNumberFormat="1" applyFont="1" applyFill="1" applyBorder="1" applyAlignment="1">
      <alignment horizontal="right" vertical="center"/>
    </xf>
    <xf numFmtId="0" fontId="19" fillId="2" borderId="18" xfId="0" applyNumberFormat="1" applyFont="1" applyFill="1" applyBorder="1" applyAlignment="1">
      <alignment horizontal="right" vertical="center"/>
    </xf>
    <xf numFmtId="178" fontId="19" fillId="2" borderId="2" xfId="3" applyNumberFormat="1" applyFont="1" applyFill="1" applyBorder="1" applyAlignment="1">
      <alignment horizontal="center" vertical="center" wrapText="1"/>
    </xf>
    <xf numFmtId="178" fontId="19" fillId="2" borderId="4" xfId="3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/>
    </xf>
    <xf numFmtId="0" fontId="20" fillId="0" borderId="4" xfId="0" applyNumberFormat="1" applyFont="1" applyFill="1" applyBorder="1" applyAlignment="1">
      <alignment horizontal="center" vertical="center"/>
    </xf>
    <xf numFmtId="178" fontId="19" fillId="2" borderId="3" xfId="3" applyNumberFormat="1" applyFont="1" applyFill="1" applyBorder="1" applyAlignment="1">
      <alignment horizontal="right" vertical="center" wrapText="1"/>
    </xf>
    <xf numFmtId="178" fontId="19" fillId="2" borderId="3" xfId="3" applyNumberFormat="1" applyFont="1" applyFill="1" applyBorder="1" applyAlignment="1">
      <alignment horizontal="right" vertical="center"/>
    </xf>
    <xf numFmtId="178" fontId="19" fillId="0" borderId="3" xfId="3" applyNumberFormat="1" applyFont="1" applyFill="1" applyBorder="1" applyAlignment="1">
      <alignment horizontal="center" vertical="center"/>
    </xf>
    <xf numFmtId="179" fontId="19" fillId="0" borderId="3" xfId="3" applyNumberFormat="1" applyFont="1" applyFill="1" applyBorder="1" applyAlignment="1">
      <alignment horizontal="right" vertical="center"/>
    </xf>
    <xf numFmtId="179" fontId="19" fillId="0" borderId="3" xfId="3" applyNumberFormat="1" applyFont="1" applyFill="1" applyBorder="1" applyAlignment="1">
      <alignment horizontal="right" vertical="center" wrapText="1"/>
    </xf>
    <xf numFmtId="178" fontId="19" fillId="2" borderId="5" xfId="3" applyNumberFormat="1" applyFont="1" applyFill="1" applyBorder="1" applyAlignment="1">
      <alignment vertical="center" wrapText="1"/>
    </xf>
    <xf numFmtId="178" fontId="19" fillId="2" borderId="7" xfId="3" applyNumberFormat="1" applyFont="1" applyFill="1" applyBorder="1" applyAlignment="1">
      <alignment vertical="center" wrapText="1"/>
    </xf>
    <xf numFmtId="178" fontId="19" fillId="2" borderId="6" xfId="3" applyNumberFormat="1" applyFont="1" applyFill="1" applyBorder="1" applyAlignment="1">
      <alignment vertical="center" wrapText="1"/>
    </xf>
    <xf numFmtId="178" fontId="19" fillId="2" borderId="5" xfId="3" applyNumberFormat="1" applyFont="1" applyFill="1" applyBorder="1" applyAlignment="1">
      <alignment horizontal="center" vertical="center"/>
    </xf>
    <xf numFmtId="178" fontId="19" fillId="2" borderId="7" xfId="3" applyNumberFormat="1" applyFont="1" applyFill="1" applyBorder="1" applyAlignment="1">
      <alignment horizontal="center" vertical="center"/>
    </xf>
    <xf numFmtId="178" fontId="19" fillId="2" borderId="6" xfId="3" applyNumberFormat="1" applyFont="1" applyFill="1" applyBorder="1" applyAlignment="1">
      <alignment horizontal="center" vertical="center"/>
    </xf>
    <xf numFmtId="0" fontId="17" fillId="2" borderId="5" xfId="0" applyNumberFormat="1" applyFont="1" applyFill="1" applyBorder="1" applyAlignment="1">
      <alignment horizontal="center" vertical="center"/>
    </xf>
    <xf numFmtId="0" fontId="17" fillId="2" borderId="6" xfId="0" applyNumberFormat="1" applyFont="1" applyFill="1" applyBorder="1" applyAlignment="1">
      <alignment horizontal="center" vertical="center"/>
    </xf>
    <xf numFmtId="0" fontId="20" fillId="2" borderId="4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17" fillId="2" borderId="9" xfId="0" applyNumberFormat="1" applyFont="1" applyFill="1" applyBorder="1" applyAlignment="1">
      <alignment horizontal="center" vertical="center"/>
    </xf>
    <xf numFmtId="0" fontId="17" fillId="2" borderId="13" xfId="0" applyNumberFormat="1" applyFont="1" applyFill="1" applyBorder="1" applyAlignment="1">
      <alignment horizontal="center" vertical="center"/>
    </xf>
    <xf numFmtId="0" fontId="17" fillId="2" borderId="14" xfId="0" applyNumberFormat="1" applyFont="1" applyFill="1" applyBorder="1" applyAlignment="1">
      <alignment horizontal="center" vertical="center"/>
    </xf>
    <xf numFmtId="0" fontId="17" fillId="2" borderId="12" xfId="0" applyNumberFormat="1" applyFont="1" applyFill="1" applyBorder="1" applyAlignment="1">
      <alignment horizontal="center" vertical="center"/>
    </xf>
    <xf numFmtId="0" fontId="17" fillId="2" borderId="11" xfId="0" applyNumberFormat="1" applyFont="1" applyFill="1" applyBorder="1" applyAlignment="1">
      <alignment horizontal="center" vertical="center"/>
    </xf>
    <xf numFmtId="0" fontId="17" fillId="2" borderId="8" xfId="0" applyNumberFormat="1" applyFont="1" applyFill="1" applyBorder="1" applyAlignment="1">
      <alignment horizontal="center" vertical="center"/>
    </xf>
    <xf numFmtId="0" fontId="17" fillId="2" borderId="4" xfId="0" applyNumberFormat="1" applyFont="1" applyFill="1" applyBorder="1" applyAlignment="1">
      <alignment horizontal="center" vertical="center"/>
    </xf>
    <xf numFmtId="178" fontId="19" fillId="0" borderId="5" xfId="3" applyNumberFormat="1" applyFont="1" applyFill="1" applyBorder="1" applyAlignment="1">
      <alignment horizontal="center" vertical="center"/>
    </xf>
    <xf numFmtId="178" fontId="19" fillId="0" borderId="6" xfId="3" applyNumberFormat="1" applyFont="1" applyFill="1" applyBorder="1" applyAlignment="1">
      <alignment horizontal="center" vertical="center"/>
    </xf>
  </cellXfs>
  <cellStyles count="4">
    <cellStyle name="一般" xfId="0" builtinId="0"/>
    <cellStyle name="一般 2" xfId="1"/>
    <cellStyle name="千分位" xfId="3" builtinId="3"/>
    <cellStyle name="貨幣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77</xdr:row>
      <xdr:rowOff>0</xdr:rowOff>
    </xdr:from>
    <xdr:to>
      <xdr:col>15</xdr:col>
      <xdr:colOff>78713</xdr:colOff>
      <xdr:row>78</xdr:row>
      <xdr:rowOff>171674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7810500" y="928878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15</xdr:col>
      <xdr:colOff>78316</xdr:colOff>
      <xdr:row>58</xdr:row>
      <xdr:rowOff>123714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7810500" y="3863340"/>
          <a:ext cx="78316" cy="1114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15</xdr:col>
      <xdr:colOff>81360</xdr:colOff>
      <xdr:row>52</xdr:row>
      <xdr:rowOff>192505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7810500" y="2202180"/>
          <a:ext cx="81360" cy="398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15</xdr:col>
      <xdr:colOff>80963</xdr:colOff>
      <xdr:row>44</xdr:row>
      <xdr:rowOff>168908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7810500" y="1371600"/>
          <a:ext cx="80963" cy="374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83</xdr:row>
      <xdr:rowOff>0</xdr:rowOff>
    </xdr:from>
    <xdr:ext cx="78713" cy="369794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7810500" y="1194054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74</xdr:row>
      <xdr:rowOff>0</xdr:rowOff>
    </xdr:from>
    <xdr:ext cx="78713" cy="369794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7810500" y="884682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77</xdr:row>
      <xdr:rowOff>0</xdr:rowOff>
    </xdr:from>
    <xdr:ext cx="78713" cy="369794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7810500" y="928878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83</xdr:row>
      <xdr:rowOff>0</xdr:rowOff>
    </xdr:from>
    <xdr:ext cx="78713" cy="369794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7810500" y="1194054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53</xdr:row>
      <xdr:rowOff>0</xdr:rowOff>
    </xdr:from>
    <xdr:ext cx="78713" cy="369794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7810500" y="489204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53</xdr:row>
      <xdr:rowOff>0</xdr:rowOff>
    </xdr:from>
    <xdr:ext cx="78713" cy="369794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7810500" y="529590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53</xdr:row>
      <xdr:rowOff>0</xdr:rowOff>
    </xdr:from>
    <xdr:ext cx="78713" cy="369794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7810500" y="529590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54</xdr:row>
      <xdr:rowOff>0</xdr:rowOff>
    </xdr:from>
    <xdr:ext cx="78713" cy="369794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7810500" y="591312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77</xdr:row>
      <xdr:rowOff>0</xdr:rowOff>
    </xdr:from>
    <xdr:ext cx="78713" cy="369794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7810500" y="928878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13</xdr:col>
      <xdr:colOff>0</xdr:colOff>
      <xdr:row>51</xdr:row>
      <xdr:rowOff>0</xdr:rowOff>
    </xdr:from>
    <xdr:to>
      <xdr:col>15</xdr:col>
      <xdr:colOff>81360</xdr:colOff>
      <xdr:row>52</xdr:row>
      <xdr:rowOff>192505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7810500" y="2202180"/>
          <a:ext cx="81360" cy="398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15</xdr:col>
      <xdr:colOff>80963</xdr:colOff>
      <xdr:row>44</xdr:row>
      <xdr:rowOff>168908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7810500" y="1371600"/>
          <a:ext cx="80963" cy="374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81</xdr:row>
      <xdr:rowOff>0</xdr:rowOff>
    </xdr:from>
    <xdr:ext cx="78713" cy="369794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7810500" y="1011174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79</xdr:row>
      <xdr:rowOff>0</xdr:rowOff>
    </xdr:from>
    <xdr:ext cx="78713" cy="370620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7810500" y="9700260"/>
          <a:ext cx="78713" cy="370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79</xdr:row>
      <xdr:rowOff>0</xdr:rowOff>
    </xdr:from>
    <xdr:ext cx="78713" cy="369794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7810500" y="970026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79</xdr:row>
      <xdr:rowOff>0</xdr:rowOff>
    </xdr:from>
    <xdr:ext cx="78713" cy="369794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7810500" y="970026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74</xdr:row>
      <xdr:rowOff>0</xdr:rowOff>
    </xdr:from>
    <xdr:ext cx="78713" cy="369794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7810500" y="884682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13</xdr:col>
      <xdr:colOff>0</xdr:colOff>
      <xdr:row>53</xdr:row>
      <xdr:rowOff>0</xdr:rowOff>
    </xdr:from>
    <xdr:to>
      <xdr:col>15</xdr:col>
      <xdr:colOff>78316</xdr:colOff>
      <xdr:row>58</xdr:row>
      <xdr:rowOff>123713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7810500" y="3863340"/>
          <a:ext cx="78316" cy="1114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13</xdr:col>
      <xdr:colOff>0</xdr:colOff>
      <xdr:row>53</xdr:row>
      <xdr:rowOff>0</xdr:rowOff>
    </xdr:from>
    <xdr:ext cx="78713" cy="369794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7810500" y="489204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53</xdr:row>
      <xdr:rowOff>0</xdr:rowOff>
    </xdr:from>
    <xdr:ext cx="78713" cy="369794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7810500" y="529590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13</xdr:col>
      <xdr:colOff>0</xdr:colOff>
      <xdr:row>53</xdr:row>
      <xdr:rowOff>0</xdr:rowOff>
    </xdr:from>
    <xdr:to>
      <xdr:col>15</xdr:col>
      <xdr:colOff>78316</xdr:colOff>
      <xdr:row>58</xdr:row>
      <xdr:rowOff>123713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7810500" y="3863340"/>
          <a:ext cx="78316" cy="1114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13</xdr:col>
      <xdr:colOff>0</xdr:colOff>
      <xdr:row>53</xdr:row>
      <xdr:rowOff>0</xdr:rowOff>
    </xdr:from>
    <xdr:ext cx="78713" cy="369794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7810500" y="489204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53</xdr:row>
      <xdr:rowOff>0</xdr:rowOff>
    </xdr:from>
    <xdr:ext cx="78713" cy="369794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7810500" y="529590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53</xdr:row>
      <xdr:rowOff>0</xdr:rowOff>
    </xdr:from>
    <xdr:ext cx="78316" cy="1072197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7810500" y="3863340"/>
          <a:ext cx="78316" cy="1072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53</xdr:row>
      <xdr:rowOff>0</xdr:rowOff>
    </xdr:from>
    <xdr:ext cx="78713" cy="369794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7810500" y="489204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53</xdr:row>
      <xdr:rowOff>0</xdr:rowOff>
    </xdr:from>
    <xdr:ext cx="78713" cy="369794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7810500" y="529590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13</xdr:col>
      <xdr:colOff>0</xdr:colOff>
      <xdr:row>53</xdr:row>
      <xdr:rowOff>0</xdr:rowOff>
    </xdr:from>
    <xdr:to>
      <xdr:col>15</xdr:col>
      <xdr:colOff>78316</xdr:colOff>
      <xdr:row>58</xdr:row>
      <xdr:rowOff>123712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7810500" y="3863340"/>
          <a:ext cx="78316" cy="11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13</xdr:col>
      <xdr:colOff>0</xdr:colOff>
      <xdr:row>53</xdr:row>
      <xdr:rowOff>0</xdr:rowOff>
    </xdr:from>
    <xdr:ext cx="78713" cy="369794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7810500" y="489204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53</xdr:row>
      <xdr:rowOff>0</xdr:rowOff>
    </xdr:from>
    <xdr:ext cx="78713" cy="369794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7810500" y="550164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53</xdr:row>
      <xdr:rowOff>0</xdr:rowOff>
    </xdr:from>
    <xdr:ext cx="78316" cy="1072197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7810500" y="3863340"/>
          <a:ext cx="78316" cy="1072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53</xdr:row>
      <xdr:rowOff>0</xdr:rowOff>
    </xdr:from>
    <xdr:ext cx="78713" cy="369794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7810500" y="489204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53</xdr:row>
      <xdr:rowOff>0</xdr:rowOff>
    </xdr:from>
    <xdr:ext cx="78713" cy="369794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7810500" y="550164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53</xdr:row>
      <xdr:rowOff>0</xdr:rowOff>
    </xdr:from>
    <xdr:ext cx="78316" cy="1072197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7810500" y="3863340"/>
          <a:ext cx="78316" cy="1072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53</xdr:row>
      <xdr:rowOff>0</xdr:rowOff>
    </xdr:from>
    <xdr:ext cx="78713" cy="369794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7810500" y="489204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53</xdr:row>
      <xdr:rowOff>0</xdr:rowOff>
    </xdr:from>
    <xdr:ext cx="78713" cy="369794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7810500" y="550164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53</xdr:row>
      <xdr:rowOff>0</xdr:rowOff>
    </xdr:from>
    <xdr:ext cx="78316" cy="1072197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7810500" y="3863340"/>
          <a:ext cx="78316" cy="1072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53</xdr:row>
      <xdr:rowOff>0</xdr:rowOff>
    </xdr:from>
    <xdr:ext cx="78713" cy="369794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7810500" y="489204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53</xdr:row>
      <xdr:rowOff>0</xdr:rowOff>
    </xdr:from>
    <xdr:ext cx="78713" cy="369794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7810500" y="550164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53</xdr:row>
      <xdr:rowOff>0</xdr:rowOff>
    </xdr:from>
    <xdr:ext cx="78713" cy="369794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7810500" y="489204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</xdr:row>
      <xdr:rowOff>0</xdr:rowOff>
    </xdr:from>
    <xdr:ext cx="78713" cy="369794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7810500" y="529590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53</xdr:row>
      <xdr:rowOff>0</xdr:rowOff>
    </xdr:from>
    <xdr:ext cx="78713" cy="369794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7810500" y="489204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53</xdr:row>
      <xdr:rowOff>0</xdr:rowOff>
    </xdr:from>
    <xdr:ext cx="78713" cy="369794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7810500" y="489204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53</xdr:row>
      <xdr:rowOff>0</xdr:rowOff>
    </xdr:from>
    <xdr:ext cx="78713" cy="369794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7810500" y="489204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83</xdr:row>
      <xdr:rowOff>0</xdr:rowOff>
    </xdr:from>
    <xdr:ext cx="78713" cy="369794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7810500" y="1137666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82</xdr:row>
      <xdr:rowOff>0</xdr:rowOff>
    </xdr:from>
    <xdr:ext cx="78713" cy="369794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7810500" y="1031748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83</xdr:row>
      <xdr:rowOff>0</xdr:rowOff>
    </xdr:from>
    <xdr:ext cx="78713" cy="369794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7810500" y="1137666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82</xdr:row>
      <xdr:rowOff>0</xdr:rowOff>
    </xdr:from>
    <xdr:ext cx="78713" cy="369794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7810500" y="1031748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82</xdr:row>
      <xdr:rowOff>0</xdr:rowOff>
    </xdr:from>
    <xdr:ext cx="78713" cy="369794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7810500" y="1031748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82</xdr:row>
      <xdr:rowOff>0</xdr:rowOff>
    </xdr:from>
    <xdr:ext cx="78713" cy="369794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7810500" y="1031748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76</xdr:row>
      <xdr:rowOff>0</xdr:rowOff>
    </xdr:from>
    <xdr:ext cx="78713" cy="369794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7810500" y="884682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76</xdr:row>
      <xdr:rowOff>0</xdr:rowOff>
    </xdr:from>
    <xdr:ext cx="78713" cy="369794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7810500" y="884682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13</xdr:col>
      <xdr:colOff>0</xdr:colOff>
      <xdr:row>83</xdr:row>
      <xdr:rowOff>0</xdr:rowOff>
    </xdr:from>
    <xdr:to>
      <xdr:col>15</xdr:col>
      <xdr:colOff>81360</xdr:colOff>
      <xdr:row>84</xdr:row>
      <xdr:rowOff>186790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8715375" y="2190750"/>
          <a:ext cx="81360" cy="384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83</xdr:row>
      <xdr:rowOff>0</xdr:rowOff>
    </xdr:from>
    <xdr:to>
      <xdr:col>15</xdr:col>
      <xdr:colOff>81360</xdr:colOff>
      <xdr:row>84</xdr:row>
      <xdr:rowOff>186790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8715375" y="2190750"/>
          <a:ext cx="81360" cy="384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83</xdr:row>
      <xdr:rowOff>0</xdr:rowOff>
    </xdr:from>
    <xdr:ext cx="78713" cy="369794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7802880" y="1472946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</xdr:row>
      <xdr:rowOff>0</xdr:rowOff>
    </xdr:from>
    <xdr:ext cx="78713" cy="369794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7802880" y="1472946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27</xdr:row>
      <xdr:rowOff>0</xdr:rowOff>
    </xdr:from>
    <xdr:ext cx="81360" cy="3906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7802880" y="6522720"/>
          <a:ext cx="81360" cy="3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24</xdr:row>
      <xdr:rowOff>0</xdr:rowOff>
    </xdr:from>
    <xdr:ext cx="80963" cy="367028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7802880" y="5913120"/>
          <a:ext cx="80963" cy="367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81360" cy="3906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7802880" y="6522720"/>
          <a:ext cx="81360" cy="3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24</xdr:row>
      <xdr:rowOff>0</xdr:rowOff>
    </xdr:from>
    <xdr:ext cx="80963" cy="367028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7802880" y="5913120"/>
          <a:ext cx="80963" cy="367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81360" cy="3906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7802880" y="6522720"/>
          <a:ext cx="81360" cy="3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80963" cy="367028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7802880" y="5913120"/>
          <a:ext cx="80963" cy="367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81360" cy="3906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7802880" y="6522720"/>
          <a:ext cx="81360" cy="3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80963" cy="367028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7802880" y="5913120"/>
          <a:ext cx="80963" cy="367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78316" cy="1114314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7802880" y="11704320"/>
          <a:ext cx="78316" cy="1114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78713" cy="369794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7802880" y="1269492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37</xdr:row>
      <xdr:rowOff>0</xdr:rowOff>
    </xdr:from>
    <xdr:ext cx="78316" cy="1114313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7802880" y="11704320"/>
          <a:ext cx="78316" cy="1114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78713" cy="369794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7802880" y="1269492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37</xdr:row>
      <xdr:rowOff>0</xdr:rowOff>
    </xdr:from>
    <xdr:ext cx="78316" cy="1114313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7802880" y="11704320"/>
          <a:ext cx="78316" cy="1114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78713" cy="369794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7802880" y="1269492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37</xdr:row>
      <xdr:rowOff>0</xdr:rowOff>
    </xdr:from>
    <xdr:ext cx="78316" cy="1072197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7802880" y="11704320"/>
          <a:ext cx="78316" cy="1072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78713" cy="369794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7802880" y="1269492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37</xdr:row>
      <xdr:rowOff>0</xdr:rowOff>
    </xdr:from>
    <xdr:ext cx="78316" cy="1114312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7802880" y="11704320"/>
          <a:ext cx="78316" cy="11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78713" cy="369794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7802880" y="1269492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37</xdr:row>
      <xdr:rowOff>0</xdr:rowOff>
    </xdr:from>
    <xdr:ext cx="78316" cy="1072197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7802880" y="11704320"/>
          <a:ext cx="78316" cy="1072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41</xdr:row>
      <xdr:rowOff>0</xdr:rowOff>
    </xdr:from>
    <xdr:ext cx="78713" cy="369794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7802880" y="1269492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37</xdr:row>
      <xdr:rowOff>0</xdr:rowOff>
    </xdr:from>
    <xdr:ext cx="78316" cy="1072197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7802880" y="11704320"/>
          <a:ext cx="78316" cy="1072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78713" cy="369794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7802880" y="1269492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37</xdr:row>
      <xdr:rowOff>0</xdr:rowOff>
    </xdr:from>
    <xdr:ext cx="78316" cy="1072197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7802880" y="11704320"/>
          <a:ext cx="78316" cy="1072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78713" cy="369794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7802880" y="1269492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41</xdr:row>
      <xdr:rowOff>0</xdr:rowOff>
    </xdr:from>
    <xdr:ext cx="78713" cy="369794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7802880" y="1269492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41</xdr:row>
      <xdr:rowOff>0</xdr:rowOff>
    </xdr:from>
    <xdr:ext cx="78713" cy="369794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7802880" y="1269492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41</xdr:row>
      <xdr:rowOff>0</xdr:rowOff>
    </xdr:from>
    <xdr:ext cx="78713" cy="369794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7802880" y="1269492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41</xdr:row>
      <xdr:rowOff>0</xdr:rowOff>
    </xdr:from>
    <xdr:ext cx="78713" cy="369794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7802880" y="1269492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45</xdr:row>
      <xdr:rowOff>0</xdr:rowOff>
    </xdr:from>
    <xdr:ext cx="78713" cy="369794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7802880" y="1623822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44</xdr:row>
      <xdr:rowOff>0</xdr:rowOff>
    </xdr:from>
    <xdr:ext cx="78713" cy="369794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7802880" y="1604010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45</xdr:row>
      <xdr:rowOff>0</xdr:rowOff>
    </xdr:from>
    <xdr:ext cx="78713" cy="369794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7802880" y="1623822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44</xdr:row>
      <xdr:rowOff>0</xdr:rowOff>
    </xdr:from>
    <xdr:ext cx="78713" cy="369794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7802880" y="1604010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44</xdr:row>
      <xdr:rowOff>0</xdr:rowOff>
    </xdr:from>
    <xdr:ext cx="78713" cy="369794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7802880" y="1604010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44</xdr:row>
      <xdr:rowOff>0</xdr:rowOff>
    </xdr:from>
    <xdr:ext cx="78713" cy="369794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7802880" y="1604010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45</xdr:row>
      <xdr:rowOff>0</xdr:rowOff>
    </xdr:from>
    <xdr:ext cx="81360" cy="400150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7802880" y="16238220"/>
          <a:ext cx="81360" cy="4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45</xdr:row>
      <xdr:rowOff>0</xdr:rowOff>
    </xdr:from>
    <xdr:ext cx="81360" cy="400150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7802880" y="16238220"/>
          <a:ext cx="81360" cy="4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</xdr:row>
      <xdr:rowOff>0</xdr:rowOff>
    </xdr:from>
    <xdr:ext cx="78713" cy="369794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7802880" y="1802130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</xdr:row>
      <xdr:rowOff>0</xdr:rowOff>
    </xdr:from>
    <xdr:ext cx="78713" cy="369794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7802880" y="1802130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83</xdr:row>
      <xdr:rowOff>0</xdr:rowOff>
    </xdr:from>
    <xdr:ext cx="78713" cy="369794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7802880" y="1802130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83</xdr:row>
      <xdr:rowOff>0</xdr:rowOff>
    </xdr:from>
    <xdr:ext cx="78713" cy="369794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7802880" y="1802130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63</xdr:row>
      <xdr:rowOff>0</xdr:rowOff>
    </xdr:from>
    <xdr:ext cx="78713" cy="369794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7802880" y="1764030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62</xdr:row>
      <xdr:rowOff>0</xdr:rowOff>
    </xdr:from>
    <xdr:ext cx="78713" cy="369794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7802880" y="1744218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63</xdr:row>
      <xdr:rowOff>0</xdr:rowOff>
    </xdr:from>
    <xdr:ext cx="78713" cy="369794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7802880" y="1764030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62</xdr:row>
      <xdr:rowOff>0</xdr:rowOff>
    </xdr:from>
    <xdr:ext cx="78713" cy="369794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7802880" y="1744218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62</xdr:row>
      <xdr:rowOff>0</xdr:rowOff>
    </xdr:from>
    <xdr:ext cx="78713" cy="369794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7802880" y="1744218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62</xdr:row>
      <xdr:rowOff>0</xdr:rowOff>
    </xdr:from>
    <xdr:ext cx="78713" cy="369794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7802880" y="17442180"/>
          <a:ext cx="78713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63</xdr:row>
      <xdr:rowOff>0</xdr:rowOff>
    </xdr:from>
    <xdr:ext cx="81360" cy="400150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7802880" y="17640300"/>
          <a:ext cx="81360" cy="4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63</xdr:row>
      <xdr:rowOff>0</xdr:rowOff>
    </xdr:from>
    <xdr:ext cx="81360" cy="400150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7802880" y="17640300"/>
          <a:ext cx="81360" cy="4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Normal="100" workbookViewId="0">
      <selection sqref="A1:P1"/>
    </sheetView>
  </sheetViews>
  <sheetFormatPr defaultColWidth="12.33203125" defaultRowHeight="15.6"/>
  <cols>
    <col min="1" max="1" width="5.109375" style="1" customWidth="1"/>
    <col min="2" max="2" width="12.21875" style="1" customWidth="1"/>
    <col min="3" max="3" width="22.77734375" style="1" customWidth="1"/>
    <col min="4" max="4" width="11.44140625" style="1" customWidth="1"/>
    <col min="5" max="5" width="12" style="1" customWidth="1"/>
    <col min="6" max="6" width="10.88671875" style="1" hidden="1" customWidth="1"/>
    <col min="7" max="7" width="0.109375" style="1" hidden="1" customWidth="1"/>
    <col min="8" max="8" width="10.33203125" style="1" hidden="1" customWidth="1"/>
    <col min="9" max="9" width="11.33203125" style="1" hidden="1" customWidth="1"/>
    <col min="10" max="10" width="0.109375" style="1" hidden="1" customWidth="1"/>
    <col min="11" max="11" width="2" style="1" hidden="1" customWidth="1"/>
    <col min="12" max="12" width="11.6640625" style="1" hidden="1" customWidth="1"/>
    <col min="13" max="13" width="11.44140625" style="1" hidden="1" customWidth="1"/>
    <col min="14" max="14" width="27.6640625" style="1" customWidth="1"/>
    <col min="15" max="15" width="19" style="1" customWidth="1"/>
    <col min="16" max="16" width="12.77734375" style="1" customWidth="1"/>
    <col min="17" max="17" width="74.6640625" style="2" customWidth="1"/>
    <col min="18" max="16384" width="12.33203125" style="1"/>
  </cols>
  <sheetData>
    <row r="1" spans="1:17" ht="28.2">
      <c r="A1" s="59" t="s">
        <v>225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7" ht="17.399999999999999" customHeight="1">
      <c r="A2" s="60" t="s">
        <v>58</v>
      </c>
      <c r="B2" s="60" t="s">
        <v>59</v>
      </c>
      <c r="C2" s="60" t="s">
        <v>60</v>
      </c>
      <c r="D2" s="56" t="s">
        <v>61</v>
      </c>
      <c r="E2" s="56"/>
      <c r="F2" s="56" t="s">
        <v>62</v>
      </c>
      <c r="G2" s="56"/>
      <c r="H2" s="56" t="s">
        <v>63</v>
      </c>
      <c r="I2" s="56"/>
      <c r="J2" s="56" t="s">
        <v>62</v>
      </c>
      <c r="K2" s="56"/>
      <c r="L2" s="56" t="s">
        <v>64</v>
      </c>
      <c r="M2" s="56"/>
      <c r="N2" s="56" t="s">
        <v>65</v>
      </c>
      <c r="O2" s="56" t="s">
        <v>66</v>
      </c>
      <c r="P2" s="56" t="s">
        <v>12</v>
      </c>
      <c r="Q2" s="3"/>
    </row>
    <row r="3" spans="1:17" ht="52.2" customHeight="1" thickBot="1">
      <c r="A3" s="61"/>
      <c r="B3" s="61"/>
      <c r="C3" s="61"/>
      <c r="D3" s="17" t="s">
        <v>29</v>
      </c>
      <c r="E3" s="17" t="s">
        <v>30</v>
      </c>
      <c r="F3" s="17" t="s">
        <v>67</v>
      </c>
      <c r="G3" s="5" t="s">
        <v>31</v>
      </c>
      <c r="H3" s="17" t="s">
        <v>29</v>
      </c>
      <c r="I3" s="17" t="s">
        <v>30</v>
      </c>
      <c r="J3" s="17" t="s">
        <v>67</v>
      </c>
      <c r="K3" s="17" t="s">
        <v>68</v>
      </c>
      <c r="L3" s="17" t="s">
        <v>32</v>
      </c>
      <c r="M3" s="17" t="s">
        <v>33</v>
      </c>
      <c r="N3" s="62"/>
      <c r="O3" s="62"/>
      <c r="P3" s="62"/>
      <c r="Q3" s="3"/>
    </row>
    <row r="4" spans="1:17" ht="70.8" customHeight="1" thickTop="1">
      <c r="A4" s="20">
        <v>1</v>
      </c>
      <c r="B4" s="52" t="s">
        <v>34</v>
      </c>
      <c r="C4" s="6" t="s">
        <v>13</v>
      </c>
      <c r="D4" s="8">
        <v>45450</v>
      </c>
      <c r="E4" s="8">
        <v>48000</v>
      </c>
      <c r="F4" s="7">
        <v>0</v>
      </c>
      <c r="G4" s="9" t="s">
        <v>35</v>
      </c>
      <c r="H4" s="8">
        <v>0</v>
      </c>
      <c r="I4" s="8">
        <v>27961</v>
      </c>
      <c r="J4" s="8">
        <v>0</v>
      </c>
      <c r="K4" s="8">
        <v>0</v>
      </c>
      <c r="L4" s="8">
        <f t="shared" ref="L4:L7" si="0">D4-H4</f>
        <v>45450</v>
      </c>
      <c r="M4" s="8">
        <f t="shared" ref="M4:M7" si="1">E4-I4</f>
        <v>20039</v>
      </c>
      <c r="N4" s="10" t="s">
        <v>36</v>
      </c>
      <c r="O4" s="4" t="s">
        <v>4</v>
      </c>
      <c r="P4" s="18" t="s">
        <v>11</v>
      </c>
      <c r="Q4" s="3"/>
    </row>
    <row r="5" spans="1:17" ht="63" customHeight="1">
      <c r="A5" s="19">
        <v>2</v>
      </c>
      <c r="B5" s="55"/>
      <c r="C5" s="6" t="s">
        <v>37</v>
      </c>
      <c r="D5" s="12">
        <v>64580</v>
      </c>
      <c r="E5" s="12">
        <v>60930</v>
      </c>
      <c r="F5" s="11">
        <v>0</v>
      </c>
      <c r="G5" s="9" t="s">
        <v>35</v>
      </c>
      <c r="H5" s="8">
        <v>6050</v>
      </c>
      <c r="I5" s="8">
        <v>71250</v>
      </c>
      <c r="J5" s="12">
        <v>0</v>
      </c>
      <c r="K5" s="12">
        <v>0</v>
      </c>
      <c r="L5" s="8">
        <f t="shared" si="0"/>
        <v>58530</v>
      </c>
      <c r="M5" s="8">
        <f t="shared" si="1"/>
        <v>-10320</v>
      </c>
      <c r="N5" s="10" t="s">
        <v>38</v>
      </c>
      <c r="O5" s="4" t="s">
        <v>5</v>
      </c>
      <c r="P5" s="18" t="s">
        <v>11</v>
      </c>
      <c r="Q5" s="3"/>
    </row>
    <row r="6" spans="1:17" ht="66" customHeight="1">
      <c r="A6" s="19">
        <v>3</v>
      </c>
      <c r="B6" s="55"/>
      <c r="C6" s="6" t="s">
        <v>39</v>
      </c>
      <c r="D6" s="12">
        <v>30000</v>
      </c>
      <c r="E6" s="12">
        <v>31400</v>
      </c>
      <c r="F6" s="11">
        <v>0</v>
      </c>
      <c r="G6" s="9" t="s">
        <v>35</v>
      </c>
      <c r="H6" s="8">
        <v>0</v>
      </c>
      <c r="I6" s="8">
        <v>30446</v>
      </c>
      <c r="J6" s="12">
        <v>0</v>
      </c>
      <c r="K6" s="12">
        <v>0</v>
      </c>
      <c r="L6" s="8">
        <f t="shared" si="0"/>
        <v>30000</v>
      </c>
      <c r="M6" s="8">
        <f t="shared" si="1"/>
        <v>954</v>
      </c>
      <c r="N6" s="10" t="s">
        <v>40</v>
      </c>
      <c r="O6" s="4" t="s">
        <v>2</v>
      </c>
      <c r="P6" s="18" t="s">
        <v>11</v>
      </c>
      <c r="Q6" s="3"/>
    </row>
    <row r="7" spans="1:17" ht="71.400000000000006" customHeight="1">
      <c r="A7" s="19">
        <v>4</v>
      </c>
      <c r="B7" s="55"/>
      <c r="C7" s="6" t="s">
        <v>41</v>
      </c>
      <c r="D7" s="12">
        <v>170000</v>
      </c>
      <c r="E7" s="12">
        <v>170000</v>
      </c>
      <c r="F7" s="11">
        <v>0</v>
      </c>
      <c r="G7" s="9" t="s">
        <v>35</v>
      </c>
      <c r="H7" s="8">
        <v>123900</v>
      </c>
      <c r="I7" s="8">
        <v>180000</v>
      </c>
      <c r="J7" s="12">
        <v>0</v>
      </c>
      <c r="K7" s="12">
        <v>0</v>
      </c>
      <c r="L7" s="8">
        <f t="shared" si="0"/>
        <v>46100</v>
      </c>
      <c r="M7" s="8">
        <f t="shared" si="1"/>
        <v>-10000</v>
      </c>
      <c r="N7" s="10" t="s">
        <v>42</v>
      </c>
      <c r="O7" s="4" t="s">
        <v>43</v>
      </c>
      <c r="P7" s="18" t="s">
        <v>11</v>
      </c>
      <c r="Q7" s="3"/>
    </row>
    <row r="8" spans="1:17" ht="21">
      <c r="A8" s="55" t="s">
        <v>44</v>
      </c>
      <c r="B8" s="55"/>
      <c r="C8" s="55"/>
      <c r="D8" s="12">
        <f>SUM(D4:D7)</f>
        <v>310030</v>
      </c>
      <c r="E8" s="12">
        <f>SUM(E4:E7)</f>
        <v>310330</v>
      </c>
      <c r="F8" s="11">
        <f>SUM(F4:F7)</f>
        <v>0</v>
      </c>
      <c r="G8" s="12">
        <f>SUM(G4:G7)</f>
        <v>0</v>
      </c>
      <c r="H8" s="12">
        <f>SUM(H4:H7)</f>
        <v>129950</v>
      </c>
      <c r="I8" s="12">
        <f>SUM(I4:I7)</f>
        <v>309657</v>
      </c>
      <c r="J8" s="12">
        <v>0</v>
      </c>
      <c r="K8" s="12">
        <v>0</v>
      </c>
      <c r="L8" s="8">
        <f t="shared" ref="L8:L25" si="2">D8-H8</f>
        <v>180080</v>
      </c>
      <c r="M8" s="8">
        <f t="shared" ref="M8:M25" si="3">E8-I8</f>
        <v>673</v>
      </c>
      <c r="N8" s="4"/>
      <c r="O8" s="4"/>
      <c r="P8" s="19"/>
    </row>
    <row r="9" spans="1:17" ht="55.8" customHeight="1">
      <c r="A9" s="19">
        <v>24</v>
      </c>
      <c r="B9" s="57"/>
      <c r="C9" s="13" t="s">
        <v>45</v>
      </c>
      <c r="D9" s="12">
        <v>25300</v>
      </c>
      <c r="E9" s="12">
        <v>25300</v>
      </c>
      <c r="F9" s="11">
        <v>0</v>
      </c>
      <c r="G9" s="9" t="s">
        <v>35</v>
      </c>
      <c r="H9" s="12">
        <v>0</v>
      </c>
      <c r="I9" s="12">
        <v>21100</v>
      </c>
      <c r="J9" s="12">
        <v>0</v>
      </c>
      <c r="K9" s="12">
        <v>0</v>
      </c>
      <c r="L9" s="8">
        <f t="shared" si="2"/>
        <v>25300</v>
      </c>
      <c r="M9" s="8">
        <f t="shared" si="3"/>
        <v>4200</v>
      </c>
      <c r="N9" s="4" t="s">
        <v>46</v>
      </c>
      <c r="O9" s="4" t="s">
        <v>47</v>
      </c>
      <c r="P9" s="18" t="s">
        <v>11</v>
      </c>
    </row>
    <row r="10" spans="1:17" ht="60" customHeight="1">
      <c r="A10" s="19">
        <v>25</v>
      </c>
      <c r="B10" s="57"/>
      <c r="C10" s="13" t="s">
        <v>6</v>
      </c>
      <c r="D10" s="12">
        <v>11000</v>
      </c>
      <c r="E10" s="12">
        <v>0</v>
      </c>
      <c r="F10" s="11">
        <v>0</v>
      </c>
      <c r="G10" s="9" t="s">
        <v>35</v>
      </c>
      <c r="H10" s="12">
        <v>0</v>
      </c>
      <c r="I10" s="12">
        <v>0</v>
      </c>
      <c r="J10" s="12">
        <v>0</v>
      </c>
      <c r="K10" s="12">
        <v>0</v>
      </c>
      <c r="L10" s="8">
        <f t="shared" si="2"/>
        <v>11000</v>
      </c>
      <c r="M10" s="8">
        <f t="shared" si="3"/>
        <v>0</v>
      </c>
      <c r="N10" s="4" t="s">
        <v>48</v>
      </c>
      <c r="O10" s="4" t="s">
        <v>14</v>
      </c>
      <c r="P10" s="18" t="s">
        <v>11</v>
      </c>
    </row>
    <row r="11" spans="1:17" ht="52.8" customHeight="1">
      <c r="A11" s="19">
        <v>31</v>
      </c>
      <c r="B11" s="57"/>
      <c r="C11" s="13" t="s">
        <v>170</v>
      </c>
      <c r="D11" s="12">
        <v>19200</v>
      </c>
      <c r="E11" s="12">
        <v>19200</v>
      </c>
      <c r="F11" s="11">
        <v>0</v>
      </c>
      <c r="G11" s="9" t="s">
        <v>35</v>
      </c>
      <c r="H11" s="12">
        <v>0</v>
      </c>
      <c r="I11" s="12">
        <v>19200</v>
      </c>
      <c r="J11" s="12">
        <v>0</v>
      </c>
      <c r="K11" s="12">
        <v>0</v>
      </c>
      <c r="L11" s="8">
        <f t="shared" si="2"/>
        <v>19200</v>
      </c>
      <c r="M11" s="8">
        <f t="shared" si="3"/>
        <v>0</v>
      </c>
      <c r="N11" s="4" t="s">
        <v>49</v>
      </c>
      <c r="O11" s="4" t="s">
        <v>15</v>
      </c>
      <c r="P11" s="18" t="s">
        <v>11</v>
      </c>
    </row>
    <row r="12" spans="1:17" ht="70.2" customHeight="1">
      <c r="A12" s="19">
        <v>32</v>
      </c>
      <c r="B12" s="57"/>
      <c r="C12" s="13" t="s">
        <v>69</v>
      </c>
      <c r="D12" s="12">
        <v>7500</v>
      </c>
      <c r="E12" s="12">
        <v>7500</v>
      </c>
      <c r="F12" s="11">
        <v>0</v>
      </c>
      <c r="G12" s="9" t="s">
        <v>50</v>
      </c>
      <c r="H12" s="12">
        <v>0</v>
      </c>
      <c r="I12" s="12">
        <v>6160</v>
      </c>
      <c r="J12" s="12">
        <v>0</v>
      </c>
      <c r="K12" s="12">
        <v>0</v>
      </c>
      <c r="L12" s="8">
        <v>7500</v>
      </c>
      <c r="M12" s="8">
        <v>1830</v>
      </c>
      <c r="N12" s="4" t="s">
        <v>70</v>
      </c>
      <c r="O12" s="4" t="s">
        <v>16</v>
      </c>
      <c r="P12" s="18" t="s">
        <v>11</v>
      </c>
    </row>
    <row r="13" spans="1:17" ht="69" customHeight="1">
      <c r="A13" s="19">
        <v>33</v>
      </c>
      <c r="B13" s="57"/>
      <c r="C13" s="13" t="s">
        <v>71</v>
      </c>
      <c r="D13" s="12">
        <v>20000</v>
      </c>
      <c r="E13" s="12">
        <v>20000</v>
      </c>
      <c r="F13" s="11">
        <v>0</v>
      </c>
      <c r="G13" s="9" t="s">
        <v>50</v>
      </c>
      <c r="H13" s="12">
        <v>20000</v>
      </c>
      <c r="I13" s="12">
        <v>20000</v>
      </c>
      <c r="J13" s="12">
        <v>0</v>
      </c>
      <c r="K13" s="12">
        <v>0</v>
      </c>
      <c r="L13" s="8">
        <v>0</v>
      </c>
      <c r="M13" s="8">
        <v>0</v>
      </c>
      <c r="N13" s="4" t="s">
        <v>72</v>
      </c>
      <c r="O13" s="4" t="s">
        <v>17</v>
      </c>
      <c r="P13" s="18" t="s">
        <v>11</v>
      </c>
    </row>
    <row r="14" spans="1:17" ht="18">
      <c r="A14" s="54" t="s">
        <v>1</v>
      </c>
      <c r="B14" s="54"/>
      <c r="C14" s="58"/>
      <c r="D14" s="8">
        <f>SUM(D9:D13)</f>
        <v>83000</v>
      </c>
      <c r="E14" s="8">
        <f>SUM(E9:E13)</f>
        <v>72000</v>
      </c>
      <c r="F14" s="8">
        <f>SUM(F9:F13)</f>
        <v>0</v>
      </c>
      <c r="G14" s="8">
        <f>SUM(G9:G13)</f>
        <v>0</v>
      </c>
      <c r="H14" s="8">
        <f>SUM(H9:H13)</f>
        <v>20000</v>
      </c>
      <c r="I14" s="8">
        <f>SUM(I9:I13)</f>
        <v>66460</v>
      </c>
      <c r="J14" s="12">
        <v>0</v>
      </c>
      <c r="K14" s="12">
        <v>0</v>
      </c>
      <c r="L14" s="8">
        <f t="shared" si="2"/>
        <v>63000</v>
      </c>
      <c r="M14" s="8">
        <f t="shared" si="3"/>
        <v>5540</v>
      </c>
      <c r="N14" s="4"/>
      <c r="O14" s="4"/>
      <c r="P14" s="20"/>
    </row>
    <row r="15" spans="1:17" ht="62.4" customHeight="1">
      <c r="A15" s="19">
        <v>34</v>
      </c>
      <c r="B15" s="55" t="s">
        <v>51</v>
      </c>
      <c r="C15" s="13" t="s">
        <v>18</v>
      </c>
      <c r="D15" s="12">
        <v>51000</v>
      </c>
      <c r="E15" s="12">
        <v>42000</v>
      </c>
      <c r="F15" s="11">
        <v>0</v>
      </c>
      <c r="G15" s="9" t="s">
        <v>35</v>
      </c>
      <c r="H15" s="12">
        <v>0</v>
      </c>
      <c r="I15" s="12">
        <v>50000</v>
      </c>
      <c r="J15" s="12">
        <v>0</v>
      </c>
      <c r="K15" s="12">
        <v>0</v>
      </c>
      <c r="L15" s="8">
        <f t="shared" si="2"/>
        <v>51000</v>
      </c>
      <c r="M15" s="8">
        <f t="shared" si="3"/>
        <v>-8000</v>
      </c>
      <c r="N15" s="4" t="s">
        <v>52</v>
      </c>
      <c r="O15" s="4" t="s">
        <v>19</v>
      </c>
      <c r="P15" s="18" t="s">
        <v>11</v>
      </c>
    </row>
    <row r="16" spans="1:17" ht="94.2" customHeight="1">
      <c r="A16" s="19">
        <v>35</v>
      </c>
      <c r="B16" s="55"/>
      <c r="C16" s="13" t="s">
        <v>73</v>
      </c>
      <c r="D16" s="12">
        <v>190000</v>
      </c>
      <c r="E16" s="12">
        <v>190000</v>
      </c>
      <c r="F16" s="12">
        <v>12000</v>
      </c>
      <c r="G16" s="9" t="s">
        <v>50</v>
      </c>
      <c r="H16" s="12">
        <v>136900</v>
      </c>
      <c r="I16" s="12">
        <v>190000</v>
      </c>
      <c r="J16" s="4">
        <v>12000</v>
      </c>
      <c r="K16" s="12">
        <v>0</v>
      </c>
      <c r="L16" s="8">
        <v>0</v>
      </c>
      <c r="M16" s="8">
        <v>0</v>
      </c>
      <c r="N16" s="4" t="s">
        <v>74</v>
      </c>
      <c r="O16" s="4" t="s">
        <v>20</v>
      </c>
      <c r="P16" s="18" t="s">
        <v>11</v>
      </c>
    </row>
    <row r="17" spans="1:17" ht="58.8" customHeight="1">
      <c r="A17" s="19">
        <v>36</v>
      </c>
      <c r="B17" s="55"/>
      <c r="C17" s="13" t="s">
        <v>7</v>
      </c>
      <c r="D17" s="12">
        <v>20000</v>
      </c>
      <c r="E17" s="12">
        <v>100000</v>
      </c>
      <c r="F17" s="11">
        <v>0</v>
      </c>
      <c r="G17" s="9" t="s">
        <v>35</v>
      </c>
      <c r="H17" s="12">
        <v>20000</v>
      </c>
      <c r="I17" s="12">
        <v>96900</v>
      </c>
      <c r="J17" s="12">
        <v>0</v>
      </c>
      <c r="K17" s="12">
        <v>0</v>
      </c>
      <c r="L17" s="8">
        <f t="shared" si="2"/>
        <v>0</v>
      </c>
      <c r="M17" s="8">
        <f t="shared" si="3"/>
        <v>3100</v>
      </c>
      <c r="N17" s="4" t="s">
        <v>53</v>
      </c>
      <c r="O17" s="4" t="s">
        <v>21</v>
      </c>
      <c r="P17" s="18" t="s">
        <v>11</v>
      </c>
    </row>
    <row r="18" spans="1:17" ht="49.2" customHeight="1">
      <c r="A18" s="19">
        <v>37</v>
      </c>
      <c r="B18" s="55"/>
      <c r="C18" s="13" t="s">
        <v>75</v>
      </c>
      <c r="D18" s="12">
        <v>105000</v>
      </c>
      <c r="E18" s="12">
        <v>30000</v>
      </c>
      <c r="F18" s="11">
        <v>0</v>
      </c>
      <c r="G18" s="14" t="s">
        <v>57</v>
      </c>
      <c r="H18" s="12">
        <v>0</v>
      </c>
      <c r="I18" s="12">
        <v>0</v>
      </c>
      <c r="J18" s="12">
        <v>0</v>
      </c>
      <c r="K18" s="12">
        <v>0</v>
      </c>
      <c r="L18" s="8">
        <f t="shared" si="2"/>
        <v>105000</v>
      </c>
      <c r="M18" s="8">
        <f t="shared" si="3"/>
        <v>30000</v>
      </c>
      <c r="N18" s="4" t="s">
        <v>169</v>
      </c>
      <c r="O18" s="4" t="s">
        <v>22</v>
      </c>
      <c r="P18" s="18" t="s">
        <v>11</v>
      </c>
    </row>
    <row r="19" spans="1:17" ht="21">
      <c r="A19" s="55" t="s">
        <v>23</v>
      </c>
      <c r="B19" s="55"/>
      <c r="C19" s="51"/>
      <c r="D19" s="15">
        <f>SUM(D15:D18)</f>
        <v>366000</v>
      </c>
      <c r="E19" s="15">
        <f>SUM(E15:E18)</f>
        <v>362000</v>
      </c>
      <c r="F19" s="16">
        <f>SUM(F15:F18)</f>
        <v>12000</v>
      </c>
      <c r="G19" s="12">
        <f>SUM(G15:G18)</f>
        <v>0</v>
      </c>
      <c r="H19" s="15">
        <f>SUM(H15:H18)</f>
        <v>156900</v>
      </c>
      <c r="I19" s="15">
        <f>SUM(I15:I18)</f>
        <v>336900</v>
      </c>
      <c r="J19" s="12">
        <v>0</v>
      </c>
      <c r="K19" s="12">
        <v>0</v>
      </c>
      <c r="L19" s="8">
        <f t="shared" si="2"/>
        <v>209100</v>
      </c>
      <c r="M19" s="8">
        <f t="shared" si="3"/>
        <v>25100</v>
      </c>
      <c r="N19" s="4"/>
      <c r="O19" s="4"/>
      <c r="P19" s="21"/>
    </row>
    <row r="20" spans="1:17" ht="79.2" customHeight="1">
      <c r="A20" s="19">
        <v>43</v>
      </c>
      <c r="B20" s="55"/>
      <c r="C20" s="13" t="s">
        <v>54</v>
      </c>
      <c r="D20" s="12">
        <v>55700</v>
      </c>
      <c r="E20" s="12">
        <v>75700</v>
      </c>
      <c r="F20" s="11">
        <v>0</v>
      </c>
      <c r="G20" s="9" t="s">
        <v>35</v>
      </c>
      <c r="H20" s="12">
        <v>0</v>
      </c>
      <c r="I20" s="12">
        <v>20000</v>
      </c>
      <c r="J20" s="12">
        <v>0</v>
      </c>
      <c r="K20" s="12">
        <v>0</v>
      </c>
      <c r="L20" s="8">
        <f t="shared" si="2"/>
        <v>55700</v>
      </c>
      <c r="M20" s="8">
        <f t="shared" si="3"/>
        <v>55700</v>
      </c>
      <c r="N20" s="4" t="s">
        <v>55</v>
      </c>
      <c r="O20" s="4" t="s">
        <v>24</v>
      </c>
      <c r="P20" s="18" t="s">
        <v>11</v>
      </c>
      <c r="Q20" s="3"/>
    </row>
    <row r="21" spans="1:17" ht="71.400000000000006" customHeight="1">
      <c r="A21" s="19">
        <v>44</v>
      </c>
      <c r="B21" s="55"/>
      <c r="C21" s="13" t="s">
        <v>25</v>
      </c>
      <c r="D21" s="12">
        <v>101800</v>
      </c>
      <c r="E21" s="12">
        <v>101100</v>
      </c>
      <c r="F21" s="12">
        <v>54000</v>
      </c>
      <c r="G21" s="9" t="s">
        <v>35</v>
      </c>
      <c r="H21" s="12">
        <v>101800</v>
      </c>
      <c r="I21" s="12">
        <v>101100</v>
      </c>
      <c r="J21" s="4">
        <v>54000</v>
      </c>
      <c r="K21" s="12">
        <v>21000</v>
      </c>
      <c r="L21" s="8">
        <f t="shared" si="2"/>
        <v>0</v>
      </c>
      <c r="M21" s="8">
        <f t="shared" si="3"/>
        <v>0</v>
      </c>
      <c r="N21" s="4" t="s">
        <v>56</v>
      </c>
      <c r="O21" s="4" t="s">
        <v>26</v>
      </c>
      <c r="P21" s="18" t="s">
        <v>11</v>
      </c>
      <c r="Q21" s="3"/>
    </row>
    <row r="22" spans="1:17" ht="18">
      <c r="A22" s="54" t="s">
        <v>3</v>
      </c>
      <c r="B22" s="54"/>
      <c r="C22" s="54"/>
      <c r="D22" s="12">
        <f>SUM(D20:D21)</f>
        <v>157500</v>
      </c>
      <c r="E22" s="12">
        <f>SUM(E20:E21)</f>
        <v>176800</v>
      </c>
      <c r="F22" s="12">
        <f>SUM(F20:F21)</f>
        <v>54000</v>
      </c>
      <c r="G22" s="12">
        <f>SUM(G20:G21)</f>
        <v>0</v>
      </c>
      <c r="H22" s="12">
        <f>SUM(H20:H21)</f>
        <v>101800</v>
      </c>
      <c r="I22" s="12">
        <f>SUM(I20:I21)</f>
        <v>121100</v>
      </c>
      <c r="J22" s="12">
        <v>0</v>
      </c>
      <c r="K22" s="12">
        <v>0</v>
      </c>
      <c r="L22" s="8">
        <f t="shared" si="2"/>
        <v>55700</v>
      </c>
      <c r="M22" s="8">
        <f t="shared" si="3"/>
        <v>55700</v>
      </c>
      <c r="N22" s="4"/>
      <c r="O22" s="4"/>
      <c r="P22" s="19"/>
    </row>
    <row r="23" spans="1:17" ht="70.8" customHeight="1">
      <c r="A23" s="19">
        <v>46</v>
      </c>
      <c r="B23" s="53"/>
      <c r="C23" s="13" t="s">
        <v>8</v>
      </c>
      <c r="D23" s="12">
        <v>96650</v>
      </c>
      <c r="E23" s="12">
        <v>86650</v>
      </c>
      <c r="F23" s="11">
        <v>0</v>
      </c>
      <c r="G23" s="9" t="s">
        <v>35</v>
      </c>
      <c r="H23" s="12">
        <v>31350</v>
      </c>
      <c r="I23" s="12">
        <v>96650</v>
      </c>
      <c r="J23" s="12">
        <v>0</v>
      </c>
      <c r="K23" s="12">
        <v>0</v>
      </c>
      <c r="L23" s="8">
        <f t="shared" si="2"/>
        <v>65300</v>
      </c>
      <c r="M23" s="8">
        <f t="shared" si="3"/>
        <v>-10000</v>
      </c>
      <c r="N23" s="4" t="s">
        <v>222</v>
      </c>
      <c r="O23" s="4" t="s">
        <v>27</v>
      </c>
      <c r="P23" s="18" t="s">
        <v>11</v>
      </c>
      <c r="Q23" s="3"/>
    </row>
    <row r="24" spans="1:17" ht="66" customHeight="1">
      <c r="A24" s="19">
        <v>47</v>
      </c>
      <c r="B24" s="53"/>
      <c r="C24" s="13" t="s">
        <v>9</v>
      </c>
      <c r="D24" s="12">
        <v>108000</v>
      </c>
      <c r="E24" s="12">
        <v>98000</v>
      </c>
      <c r="F24" s="11">
        <v>0</v>
      </c>
      <c r="G24" s="9" t="s">
        <v>35</v>
      </c>
      <c r="H24" s="12">
        <v>38000</v>
      </c>
      <c r="I24" s="12">
        <v>103000</v>
      </c>
      <c r="J24" s="12">
        <v>0</v>
      </c>
      <c r="K24" s="12">
        <v>0</v>
      </c>
      <c r="L24" s="8">
        <f t="shared" si="2"/>
        <v>70000</v>
      </c>
      <c r="M24" s="8">
        <f t="shared" si="3"/>
        <v>-5000</v>
      </c>
      <c r="N24" s="4" t="s">
        <v>223</v>
      </c>
      <c r="O24" s="4" t="s">
        <v>28</v>
      </c>
      <c r="P24" s="18" t="s">
        <v>11</v>
      </c>
      <c r="Q24" s="3"/>
    </row>
    <row r="25" spans="1:17" ht="53.4" customHeight="1">
      <c r="A25" s="19">
        <v>48</v>
      </c>
      <c r="B25" s="53"/>
      <c r="C25" s="13" t="s">
        <v>10</v>
      </c>
      <c r="D25" s="12">
        <v>20000</v>
      </c>
      <c r="E25" s="12">
        <v>10000</v>
      </c>
      <c r="F25" s="11">
        <v>0</v>
      </c>
      <c r="G25" s="9" t="s">
        <v>35</v>
      </c>
      <c r="H25" s="12">
        <v>0</v>
      </c>
      <c r="I25" s="12">
        <v>0</v>
      </c>
      <c r="J25" s="12">
        <v>0</v>
      </c>
      <c r="K25" s="12">
        <v>0</v>
      </c>
      <c r="L25" s="8">
        <f t="shared" si="2"/>
        <v>20000</v>
      </c>
      <c r="M25" s="8">
        <f t="shared" si="3"/>
        <v>10000</v>
      </c>
      <c r="N25" s="4" t="s">
        <v>224</v>
      </c>
      <c r="O25" s="4" t="s">
        <v>2</v>
      </c>
      <c r="P25" s="18" t="s">
        <v>11</v>
      </c>
      <c r="Q25" s="3"/>
    </row>
    <row r="30" spans="1:17">
      <c r="E30" s="1" t="s">
        <v>0</v>
      </c>
      <c r="Q30" s="1"/>
    </row>
  </sheetData>
  <autoFilter ref="P1:P30"/>
  <mergeCells count="21">
    <mergeCell ref="A1:P1"/>
    <mergeCell ref="A2:A3"/>
    <mergeCell ref="B2:B3"/>
    <mergeCell ref="C2:C3"/>
    <mergeCell ref="D2:E2"/>
    <mergeCell ref="N2:N3"/>
    <mergeCell ref="O2:O3"/>
    <mergeCell ref="P2:P3"/>
    <mergeCell ref="L2:M2"/>
    <mergeCell ref="J2:K2"/>
    <mergeCell ref="F2:G2"/>
    <mergeCell ref="H2:I2"/>
    <mergeCell ref="B20:B21"/>
    <mergeCell ref="A22:C22"/>
    <mergeCell ref="B9:B13"/>
    <mergeCell ref="A14:C14"/>
    <mergeCell ref="B15:B18"/>
    <mergeCell ref="B4:B7"/>
    <mergeCell ref="A8:C8"/>
    <mergeCell ref="B23:B25"/>
    <mergeCell ref="A19:C19"/>
  </mergeCells>
  <phoneticPr fontId="1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topLeftCell="A63" workbookViewId="0">
      <selection activeCell="U86" sqref="U86"/>
    </sheetView>
  </sheetViews>
  <sheetFormatPr defaultColWidth="8.88671875" defaultRowHeight="15.6"/>
  <cols>
    <col min="1" max="1" width="8.109375" style="35" customWidth="1"/>
    <col min="2" max="2" width="48.21875" style="28" customWidth="1"/>
    <col min="3" max="3" width="3.21875" style="28" customWidth="1"/>
    <col min="4" max="4" width="5.44140625" style="28" customWidth="1"/>
    <col min="5" max="5" width="23.44140625" style="28" customWidth="1"/>
    <col min="6" max="6" width="23.33203125" style="28" customWidth="1"/>
    <col min="7" max="7" width="0.21875" style="28" hidden="1" customWidth="1"/>
    <col min="8" max="8" width="0.109375" style="28" hidden="1" customWidth="1"/>
    <col min="9" max="10" width="8.88671875" style="28" hidden="1" customWidth="1"/>
    <col min="11" max="11" width="0.109375" style="28" hidden="1" customWidth="1"/>
    <col min="12" max="12" width="11" style="28" hidden="1" customWidth="1"/>
    <col min="13" max="13" width="13" style="28" hidden="1" customWidth="1"/>
    <col min="14" max="14" width="16.77734375" style="36" hidden="1" customWidth="1"/>
    <col min="15" max="15" width="13.77734375" style="28" hidden="1" customWidth="1"/>
    <col min="16" max="16" width="15.44140625" style="28" customWidth="1"/>
    <col min="17" max="17" width="15.21875" style="39" customWidth="1"/>
    <col min="18" max="16384" width="8.88671875" style="28"/>
  </cols>
  <sheetData>
    <row r="1" spans="1:17" s="25" customFormat="1" ht="23.4">
      <c r="A1" s="22" t="s">
        <v>218</v>
      </c>
      <c r="B1" s="22"/>
      <c r="C1" s="22"/>
      <c r="D1" s="22"/>
      <c r="E1" s="22"/>
      <c r="F1" s="23"/>
      <c r="G1" s="22"/>
      <c r="H1" s="22"/>
      <c r="I1" s="22"/>
      <c r="J1" s="22"/>
      <c r="K1" s="22"/>
      <c r="L1" s="22"/>
      <c r="M1" s="22"/>
      <c r="N1" s="24"/>
      <c r="Q1" s="26"/>
    </row>
    <row r="2" spans="1:17" ht="18">
      <c r="A2" s="144" t="s">
        <v>221</v>
      </c>
      <c r="B2" s="27" t="s">
        <v>122</v>
      </c>
      <c r="C2" s="146" t="s">
        <v>123</v>
      </c>
      <c r="D2" s="147"/>
      <c r="E2" s="148"/>
      <c r="F2" s="146" t="s">
        <v>124</v>
      </c>
      <c r="G2" s="148"/>
      <c r="H2" s="152" t="s">
        <v>125</v>
      </c>
      <c r="I2" s="152"/>
      <c r="J2" s="152"/>
      <c r="K2" s="146" t="s">
        <v>126</v>
      </c>
      <c r="L2" s="147"/>
      <c r="M2" s="148"/>
      <c r="N2" s="142" t="s">
        <v>127</v>
      </c>
      <c r="O2" s="143"/>
      <c r="P2" s="142" t="s">
        <v>128</v>
      </c>
      <c r="Q2" s="143"/>
    </row>
    <row r="3" spans="1:17" ht="18">
      <c r="A3" s="145"/>
      <c r="B3" s="29" t="s">
        <v>129</v>
      </c>
      <c r="C3" s="149"/>
      <c r="D3" s="150"/>
      <c r="E3" s="151"/>
      <c r="F3" s="149"/>
      <c r="G3" s="151"/>
      <c r="H3" s="29" t="s">
        <v>130</v>
      </c>
      <c r="I3" s="29" t="s">
        <v>131</v>
      </c>
      <c r="J3" s="29" t="s">
        <v>132</v>
      </c>
      <c r="K3" s="149"/>
      <c r="L3" s="150"/>
      <c r="M3" s="151"/>
      <c r="N3" s="29" t="s">
        <v>133</v>
      </c>
      <c r="O3" s="29" t="s">
        <v>134</v>
      </c>
      <c r="P3" s="29" t="s">
        <v>133</v>
      </c>
      <c r="Q3" s="29" t="s">
        <v>134</v>
      </c>
    </row>
    <row r="4" spans="1:17" ht="16.2" customHeight="1">
      <c r="A4" s="64">
        <v>1</v>
      </c>
      <c r="B4" s="44" t="s">
        <v>175</v>
      </c>
      <c r="C4" s="65" t="s">
        <v>177</v>
      </c>
      <c r="D4" s="66"/>
      <c r="E4" s="67"/>
      <c r="F4" s="153" t="s">
        <v>178</v>
      </c>
      <c r="G4" s="154"/>
      <c r="H4" s="115"/>
      <c r="I4" s="115"/>
      <c r="J4" s="115"/>
      <c r="K4" s="115"/>
      <c r="L4" s="115"/>
      <c r="M4" s="115"/>
      <c r="N4" s="98"/>
      <c r="O4" s="100"/>
      <c r="P4" s="102">
        <v>115000</v>
      </c>
      <c r="Q4" s="104">
        <v>10000</v>
      </c>
    </row>
    <row r="5" spans="1:17" ht="16.2" customHeight="1">
      <c r="A5" s="114"/>
      <c r="B5" s="81" t="s">
        <v>176</v>
      </c>
      <c r="C5" s="82"/>
      <c r="D5" s="82"/>
      <c r="E5" s="82"/>
      <c r="F5" s="82"/>
      <c r="G5" s="83"/>
      <c r="H5" s="116"/>
      <c r="I5" s="116"/>
      <c r="J5" s="116"/>
      <c r="K5" s="116"/>
      <c r="L5" s="116"/>
      <c r="M5" s="116"/>
      <c r="N5" s="99"/>
      <c r="O5" s="101"/>
      <c r="P5" s="103"/>
      <c r="Q5" s="105"/>
    </row>
    <row r="6" spans="1:17" ht="16.2" customHeight="1">
      <c r="A6" s="64">
        <v>2</v>
      </c>
      <c r="B6" s="44" t="s">
        <v>179</v>
      </c>
      <c r="C6" s="65" t="s">
        <v>177</v>
      </c>
      <c r="D6" s="66"/>
      <c r="E6" s="67"/>
      <c r="F6" s="153" t="s">
        <v>181</v>
      </c>
      <c r="G6" s="154"/>
      <c r="H6" s="115"/>
      <c r="I6" s="115"/>
      <c r="J6" s="115"/>
      <c r="K6" s="115"/>
      <c r="L6" s="115"/>
      <c r="M6" s="115"/>
      <c r="N6" s="98"/>
      <c r="O6" s="100"/>
      <c r="P6" s="102">
        <v>25000</v>
      </c>
      <c r="Q6" s="104">
        <v>0</v>
      </c>
    </row>
    <row r="7" spans="1:17" ht="15.6" customHeight="1">
      <c r="A7" s="114"/>
      <c r="B7" s="81" t="s">
        <v>180</v>
      </c>
      <c r="C7" s="82"/>
      <c r="D7" s="82"/>
      <c r="E7" s="82"/>
      <c r="F7" s="82"/>
      <c r="G7" s="83"/>
      <c r="H7" s="116"/>
      <c r="I7" s="116"/>
      <c r="J7" s="116"/>
      <c r="K7" s="116"/>
      <c r="L7" s="116"/>
      <c r="M7" s="116"/>
      <c r="N7" s="99"/>
      <c r="O7" s="101"/>
      <c r="P7" s="103"/>
      <c r="Q7" s="105"/>
    </row>
    <row r="8" spans="1:17" ht="16.350000000000001" customHeight="1">
      <c r="A8" s="63">
        <v>3</v>
      </c>
      <c r="B8" s="45" t="s">
        <v>182</v>
      </c>
      <c r="C8" s="109" t="s">
        <v>177</v>
      </c>
      <c r="D8" s="110"/>
      <c r="E8" s="111"/>
      <c r="F8" s="109" t="s">
        <v>181</v>
      </c>
      <c r="G8" s="111"/>
      <c r="H8" s="112"/>
      <c r="I8" s="112"/>
      <c r="J8" s="112"/>
      <c r="K8" s="112"/>
      <c r="L8" s="112"/>
      <c r="M8" s="112"/>
      <c r="N8" s="98"/>
      <c r="O8" s="100"/>
      <c r="P8" s="102">
        <v>120000</v>
      </c>
      <c r="Q8" s="104">
        <v>30000</v>
      </c>
    </row>
    <row r="9" spans="1:17" ht="33.6" customHeight="1">
      <c r="A9" s="63"/>
      <c r="B9" s="106" t="s">
        <v>183</v>
      </c>
      <c r="C9" s="107"/>
      <c r="D9" s="107"/>
      <c r="E9" s="107"/>
      <c r="F9" s="107"/>
      <c r="G9" s="108"/>
      <c r="H9" s="112"/>
      <c r="I9" s="112"/>
      <c r="J9" s="112"/>
      <c r="K9" s="112"/>
      <c r="L9" s="112"/>
      <c r="M9" s="112"/>
      <c r="N9" s="99"/>
      <c r="O9" s="101"/>
      <c r="P9" s="103"/>
      <c r="Q9" s="105"/>
    </row>
    <row r="10" spans="1:17" ht="15.6" customHeight="1">
      <c r="A10" s="63">
        <v>4</v>
      </c>
      <c r="B10" s="45" t="s">
        <v>171</v>
      </c>
      <c r="C10" s="109" t="s">
        <v>177</v>
      </c>
      <c r="D10" s="110"/>
      <c r="E10" s="111"/>
      <c r="F10" s="109" t="s">
        <v>178</v>
      </c>
      <c r="G10" s="111"/>
      <c r="H10" s="112"/>
      <c r="I10" s="112"/>
      <c r="J10" s="112"/>
      <c r="K10" s="112"/>
      <c r="L10" s="112"/>
      <c r="M10" s="112"/>
      <c r="N10" s="98"/>
      <c r="O10" s="100"/>
      <c r="P10" s="102">
        <v>50000</v>
      </c>
      <c r="Q10" s="104">
        <v>0</v>
      </c>
    </row>
    <row r="11" spans="1:17">
      <c r="A11" s="63"/>
      <c r="B11" s="136" t="s">
        <v>184</v>
      </c>
      <c r="C11" s="137"/>
      <c r="D11" s="137"/>
      <c r="E11" s="137"/>
      <c r="F11" s="137"/>
      <c r="G11" s="138"/>
      <c r="H11" s="112"/>
      <c r="I11" s="112"/>
      <c r="J11" s="112"/>
      <c r="K11" s="112"/>
      <c r="L11" s="112"/>
      <c r="M11" s="112"/>
      <c r="N11" s="99"/>
      <c r="O11" s="101"/>
      <c r="P11" s="103"/>
      <c r="Q11" s="105"/>
    </row>
    <row r="12" spans="1:17" ht="16.2" customHeight="1">
      <c r="A12" s="63">
        <v>5</v>
      </c>
      <c r="B12" s="45" t="s">
        <v>172</v>
      </c>
      <c r="C12" s="139" t="s">
        <v>177</v>
      </c>
      <c r="D12" s="140"/>
      <c r="E12" s="141"/>
      <c r="F12" s="139" t="s">
        <v>178</v>
      </c>
      <c r="G12" s="141"/>
      <c r="H12" s="112"/>
      <c r="I12" s="115"/>
      <c r="J12" s="112"/>
      <c r="K12" s="112"/>
      <c r="L12" s="112"/>
      <c r="M12" s="112"/>
      <c r="N12" s="98"/>
      <c r="O12" s="100"/>
      <c r="P12" s="102">
        <v>210000</v>
      </c>
      <c r="Q12" s="104">
        <v>20000</v>
      </c>
    </row>
    <row r="13" spans="1:17" ht="15.6" customHeight="1">
      <c r="A13" s="63"/>
      <c r="B13" s="106" t="s">
        <v>185</v>
      </c>
      <c r="C13" s="107"/>
      <c r="D13" s="107"/>
      <c r="E13" s="107"/>
      <c r="F13" s="107"/>
      <c r="G13" s="108"/>
      <c r="H13" s="112"/>
      <c r="I13" s="116"/>
      <c r="J13" s="112"/>
      <c r="K13" s="112"/>
      <c r="L13" s="112"/>
      <c r="M13" s="112"/>
      <c r="N13" s="99"/>
      <c r="O13" s="101"/>
      <c r="P13" s="103"/>
      <c r="Q13" s="105"/>
    </row>
    <row r="14" spans="1:17" ht="16.2" customHeight="1">
      <c r="A14" s="64">
        <v>6</v>
      </c>
      <c r="B14" s="45" t="s">
        <v>186</v>
      </c>
      <c r="C14" s="109" t="s">
        <v>177</v>
      </c>
      <c r="D14" s="110"/>
      <c r="E14" s="111"/>
      <c r="F14" s="109" t="s">
        <v>178</v>
      </c>
      <c r="G14" s="111"/>
      <c r="H14" s="115"/>
      <c r="I14" s="115"/>
      <c r="J14" s="115"/>
      <c r="K14" s="115"/>
      <c r="L14" s="115"/>
      <c r="M14" s="115"/>
      <c r="N14" s="98"/>
      <c r="O14" s="100"/>
      <c r="P14" s="102">
        <v>2000</v>
      </c>
      <c r="Q14" s="104">
        <v>0</v>
      </c>
    </row>
    <row r="15" spans="1:17" ht="20.399999999999999" customHeight="1">
      <c r="A15" s="114"/>
      <c r="B15" s="117" t="s">
        <v>187</v>
      </c>
      <c r="C15" s="118"/>
      <c r="D15" s="118"/>
      <c r="E15" s="118"/>
      <c r="F15" s="118"/>
      <c r="G15" s="119"/>
      <c r="H15" s="116"/>
      <c r="I15" s="116"/>
      <c r="J15" s="116"/>
      <c r="K15" s="116"/>
      <c r="L15" s="116"/>
      <c r="M15" s="116"/>
      <c r="N15" s="99"/>
      <c r="O15" s="101"/>
      <c r="P15" s="103"/>
      <c r="Q15" s="105"/>
    </row>
    <row r="16" spans="1:17" ht="16.2" customHeight="1">
      <c r="A16" s="63">
        <v>7</v>
      </c>
      <c r="B16" s="45" t="s">
        <v>188</v>
      </c>
      <c r="C16" s="109" t="s">
        <v>177</v>
      </c>
      <c r="D16" s="110"/>
      <c r="E16" s="111"/>
      <c r="F16" s="109" t="s">
        <v>178</v>
      </c>
      <c r="G16" s="111"/>
      <c r="H16" s="115"/>
      <c r="I16" s="115"/>
      <c r="J16" s="115"/>
      <c r="K16" s="115"/>
      <c r="L16" s="115"/>
      <c r="M16" s="115"/>
      <c r="N16" s="98"/>
      <c r="O16" s="100"/>
      <c r="P16" s="102">
        <v>12000</v>
      </c>
      <c r="Q16" s="104">
        <v>0</v>
      </c>
    </row>
    <row r="17" spans="1:17" ht="16.2" customHeight="1">
      <c r="A17" s="63"/>
      <c r="B17" s="106" t="s">
        <v>189</v>
      </c>
      <c r="C17" s="107"/>
      <c r="D17" s="107"/>
      <c r="E17" s="107"/>
      <c r="F17" s="107"/>
      <c r="G17" s="108"/>
      <c r="H17" s="116"/>
      <c r="I17" s="116"/>
      <c r="J17" s="116"/>
      <c r="K17" s="116"/>
      <c r="L17" s="116"/>
      <c r="M17" s="116"/>
      <c r="N17" s="99"/>
      <c r="O17" s="101"/>
      <c r="P17" s="103"/>
      <c r="Q17" s="105"/>
    </row>
    <row r="18" spans="1:17" ht="16.2" customHeight="1">
      <c r="A18" s="63">
        <v>8</v>
      </c>
      <c r="B18" s="45" t="s">
        <v>190</v>
      </c>
      <c r="C18" s="109" t="s">
        <v>177</v>
      </c>
      <c r="D18" s="110"/>
      <c r="E18" s="111"/>
      <c r="F18" s="109" t="s">
        <v>181</v>
      </c>
      <c r="G18" s="111"/>
      <c r="H18" s="115"/>
      <c r="I18" s="115"/>
      <c r="J18" s="115"/>
      <c r="K18" s="115"/>
      <c r="L18" s="115"/>
      <c r="M18" s="115"/>
      <c r="N18" s="98"/>
      <c r="O18" s="100"/>
      <c r="P18" s="102">
        <v>20000</v>
      </c>
      <c r="Q18" s="104">
        <v>0</v>
      </c>
    </row>
    <row r="19" spans="1:17" ht="34.200000000000003" customHeight="1">
      <c r="A19" s="63"/>
      <c r="B19" s="106" t="s">
        <v>191</v>
      </c>
      <c r="C19" s="107"/>
      <c r="D19" s="107"/>
      <c r="E19" s="107"/>
      <c r="F19" s="107"/>
      <c r="G19" s="108"/>
      <c r="H19" s="116"/>
      <c r="I19" s="116"/>
      <c r="J19" s="116"/>
      <c r="K19" s="116"/>
      <c r="L19" s="116"/>
      <c r="M19" s="116"/>
      <c r="N19" s="99"/>
      <c r="O19" s="101"/>
      <c r="P19" s="103"/>
      <c r="Q19" s="105"/>
    </row>
    <row r="20" spans="1:17" ht="16.2" customHeight="1">
      <c r="A20" s="64">
        <v>9</v>
      </c>
      <c r="B20" s="44" t="s">
        <v>192</v>
      </c>
      <c r="C20" s="65" t="s">
        <v>177</v>
      </c>
      <c r="D20" s="66"/>
      <c r="E20" s="67"/>
      <c r="F20" s="153" t="s">
        <v>80</v>
      </c>
      <c r="G20" s="154"/>
      <c r="H20" s="115"/>
      <c r="I20" s="115"/>
      <c r="J20" s="115"/>
      <c r="K20" s="115"/>
      <c r="L20" s="115"/>
      <c r="M20" s="115"/>
      <c r="N20" s="98"/>
      <c r="O20" s="100"/>
      <c r="P20" s="102">
        <v>100000</v>
      </c>
      <c r="Q20" s="104">
        <v>0</v>
      </c>
    </row>
    <row r="21" spans="1:17" ht="18" customHeight="1">
      <c r="A21" s="114"/>
      <c r="B21" s="81" t="s">
        <v>193</v>
      </c>
      <c r="C21" s="82"/>
      <c r="D21" s="82"/>
      <c r="E21" s="82"/>
      <c r="F21" s="82"/>
      <c r="G21" s="83"/>
      <c r="H21" s="116"/>
      <c r="I21" s="116"/>
      <c r="J21" s="116"/>
      <c r="K21" s="116"/>
      <c r="L21" s="116"/>
      <c r="M21" s="116"/>
      <c r="N21" s="99"/>
      <c r="O21" s="101"/>
      <c r="P21" s="103"/>
      <c r="Q21" s="105"/>
    </row>
    <row r="22" spans="1:17" ht="16.2" customHeight="1">
      <c r="A22" s="64">
        <v>10</v>
      </c>
      <c r="B22" s="44" t="s">
        <v>202</v>
      </c>
      <c r="C22" s="65" t="s">
        <v>177</v>
      </c>
      <c r="D22" s="66"/>
      <c r="E22" s="67"/>
      <c r="F22" s="153" t="s">
        <v>195</v>
      </c>
      <c r="G22" s="154"/>
      <c r="H22" s="115"/>
      <c r="I22" s="115"/>
      <c r="J22" s="115"/>
      <c r="K22" s="115"/>
      <c r="L22" s="115"/>
      <c r="M22" s="115"/>
      <c r="N22" s="98"/>
      <c r="O22" s="100"/>
      <c r="P22" s="102">
        <v>35000</v>
      </c>
      <c r="Q22" s="104">
        <v>0</v>
      </c>
    </row>
    <row r="23" spans="1:17" ht="16.2" customHeight="1">
      <c r="A23" s="114"/>
      <c r="B23" s="81" t="s">
        <v>194</v>
      </c>
      <c r="C23" s="82"/>
      <c r="D23" s="82"/>
      <c r="E23" s="82"/>
      <c r="F23" s="82"/>
      <c r="G23" s="83"/>
      <c r="H23" s="116"/>
      <c r="I23" s="116"/>
      <c r="J23" s="116"/>
      <c r="K23" s="116"/>
      <c r="L23" s="116"/>
      <c r="M23" s="116"/>
      <c r="N23" s="99"/>
      <c r="O23" s="101"/>
      <c r="P23" s="103"/>
      <c r="Q23" s="105"/>
    </row>
    <row r="24" spans="1:17" ht="16.2" customHeight="1">
      <c r="A24" s="63">
        <v>11</v>
      </c>
      <c r="B24" s="45" t="s">
        <v>203</v>
      </c>
      <c r="C24" s="109" t="s">
        <v>78</v>
      </c>
      <c r="D24" s="110"/>
      <c r="E24" s="111"/>
      <c r="F24" s="109" t="s">
        <v>173</v>
      </c>
      <c r="G24" s="111"/>
      <c r="H24" s="115"/>
      <c r="I24" s="115"/>
      <c r="J24" s="115"/>
      <c r="K24" s="115"/>
      <c r="L24" s="115"/>
      <c r="M24" s="115"/>
      <c r="N24" s="98"/>
      <c r="O24" s="100"/>
      <c r="P24" s="102">
        <v>100000</v>
      </c>
      <c r="Q24" s="104">
        <v>20000</v>
      </c>
    </row>
    <row r="25" spans="1:17" ht="15.6" customHeight="1">
      <c r="A25" s="63"/>
      <c r="B25" s="106" t="s">
        <v>196</v>
      </c>
      <c r="C25" s="107"/>
      <c r="D25" s="107"/>
      <c r="E25" s="107"/>
      <c r="F25" s="107"/>
      <c r="G25" s="108"/>
      <c r="H25" s="116"/>
      <c r="I25" s="116"/>
      <c r="J25" s="116"/>
      <c r="K25" s="116"/>
      <c r="L25" s="116"/>
      <c r="M25" s="116"/>
      <c r="N25" s="99"/>
      <c r="O25" s="101"/>
      <c r="P25" s="103"/>
      <c r="Q25" s="105"/>
    </row>
    <row r="26" spans="1:17" ht="16.2" customHeight="1">
      <c r="A26" s="63">
        <v>12</v>
      </c>
      <c r="B26" s="45" t="s">
        <v>204</v>
      </c>
      <c r="C26" s="109" t="s">
        <v>78</v>
      </c>
      <c r="D26" s="110"/>
      <c r="E26" s="111"/>
      <c r="F26" s="109" t="s">
        <v>198</v>
      </c>
      <c r="G26" s="111"/>
      <c r="H26" s="115"/>
      <c r="I26" s="115"/>
      <c r="J26" s="115"/>
      <c r="K26" s="115"/>
      <c r="L26" s="115"/>
      <c r="M26" s="115"/>
      <c r="N26" s="98"/>
      <c r="O26" s="100"/>
      <c r="P26" s="102">
        <v>120000</v>
      </c>
      <c r="Q26" s="104">
        <v>8000</v>
      </c>
    </row>
    <row r="27" spans="1:17" ht="16.2" customHeight="1">
      <c r="A27" s="63"/>
      <c r="B27" s="136" t="s">
        <v>197</v>
      </c>
      <c r="C27" s="137"/>
      <c r="D27" s="137"/>
      <c r="E27" s="137"/>
      <c r="F27" s="137"/>
      <c r="G27" s="138"/>
      <c r="H27" s="116"/>
      <c r="I27" s="116"/>
      <c r="J27" s="116"/>
      <c r="K27" s="116"/>
      <c r="L27" s="116"/>
      <c r="M27" s="116"/>
      <c r="N27" s="99"/>
      <c r="O27" s="101"/>
      <c r="P27" s="103"/>
      <c r="Q27" s="105"/>
    </row>
    <row r="28" spans="1:17" ht="16.2" customHeight="1">
      <c r="A28" s="63">
        <v>13</v>
      </c>
      <c r="B28" s="45" t="s">
        <v>205</v>
      </c>
      <c r="C28" s="139" t="s">
        <v>78</v>
      </c>
      <c r="D28" s="140"/>
      <c r="E28" s="141"/>
      <c r="F28" s="139" t="s">
        <v>173</v>
      </c>
      <c r="G28" s="141"/>
      <c r="H28" s="115"/>
      <c r="I28" s="115"/>
      <c r="J28" s="115"/>
      <c r="K28" s="115"/>
      <c r="L28" s="115"/>
      <c r="M28" s="115"/>
      <c r="N28" s="98"/>
      <c r="O28" s="100"/>
      <c r="P28" s="102">
        <v>30000</v>
      </c>
      <c r="Q28" s="104">
        <v>0</v>
      </c>
    </row>
    <row r="29" spans="1:17" ht="22.2" customHeight="1">
      <c r="A29" s="63"/>
      <c r="B29" s="106" t="s">
        <v>199</v>
      </c>
      <c r="C29" s="107"/>
      <c r="D29" s="107"/>
      <c r="E29" s="107"/>
      <c r="F29" s="107"/>
      <c r="G29" s="108"/>
      <c r="H29" s="116"/>
      <c r="I29" s="116"/>
      <c r="J29" s="116"/>
      <c r="K29" s="116"/>
      <c r="L29" s="116"/>
      <c r="M29" s="116"/>
      <c r="N29" s="99"/>
      <c r="O29" s="101"/>
      <c r="P29" s="103"/>
      <c r="Q29" s="105"/>
    </row>
    <row r="30" spans="1:17" ht="16.350000000000001" customHeight="1">
      <c r="A30" s="64">
        <v>14</v>
      </c>
      <c r="B30" s="45" t="s">
        <v>206</v>
      </c>
      <c r="C30" s="109" t="s">
        <v>78</v>
      </c>
      <c r="D30" s="110"/>
      <c r="E30" s="111"/>
      <c r="F30" s="109" t="s">
        <v>173</v>
      </c>
      <c r="G30" s="111"/>
      <c r="H30" s="115"/>
      <c r="I30" s="115"/>
      <c r="J30" s="115"/>
      <c r="K30" s="115"/>
      <c r="L30" s="115"/>
      <c r="M30" s="115"/>
      <c r="N30" s="98"/>
      <c r="O30" s="100"/>
      <c r="P30" s="102">
        <v>30000</v>
      </c>
      <c r="Q30" s="104">
        <v>0</v>
      </c>
    </row>
    <row r="31" spans="1:17" ht="16.2" customHeight="1">
      <c r="A31" s="114"/>
      <c r="B31" s="117" t="s">
        <v>200</v>
      </c>
      <c r="C31" s="118"/>
      <c r="D31" s="118"/>
      <c r="E31" s="118"/>
      <c r="F31" s="118"/>
      <c r="G31" s="119"/>
      <c r="H31" s="116"/>
      <c r="I31" s="116"/>
      <c r="J31" s="116"/>
      <c r="K31" s="116"/>
      <c r="L31" s="116"/>
      <c r="M31" s="116"/>
      <c r="N31" s="99"/>
      <c r="O31" s="101"/>
      <c r="P31" s="103"/>
      <c r="Q31" s="105"/>
    </row>
    <row r="32" spans="1:17" ht="16.2" customHeight="1">
      <c r="A32" s="63">
        <v>15</v>
      </c>
      <c r="B32" s="45" t="s">
        <v>207</v>
      </c>
      <c r="C32" s="109" t="s">
        <v>78</v>
      </c>
      <c r="D32" s="110"/>
      <c r="E32" s="111"/>
      <c r="F32" s="109" t="s">
        <v>174</v>
      </c>
      <c r="G32" s="111"/>
      <c r="H32" s="115"/>
      <c r="I32" s="115"/>
      <c r="J32" s="115"/>
      <c r="K32" s="115"/>
      <c r="L32" s="115"/>
      <c r="M32" s="115"/>
      <c r="N32" s="98"/>
      <c r="O32" s="100"/>
      <c r="P32" s="102">
        <v>8000</v>
      </c>
      <c r="Q32" s="104">
        <v>0</v>
      </c>
    </row>
    <row r="33" spans="1:17" ht="15.6" customHeight="1">
      <c r="A33" s="63"/>
      <c r="B33" s="106" t="s">
        <v>201</v>
      </c>
      <c r="C33" s="107"/>
      <c r="D33" s="107"/>
      <c r="E33" s="107"/>
      <c r="F33" s="107"/>
      <c r="G33" s="108"/>
      <c r="H33" s="116"/>
      <c r="I33" s="116"/>
      <c r="J33" s="116"/>
      <c r="K33" s="116"/>
      <c r="L33" s="116"/>
      <c r="M33" s="116"/>
      <c r="N33" s="99"/>
      <c r="O33" s="101"/>
      <c r="P33" s="103"/>
      <c r="Q33" s="105"/>
    </row>
    <row r="34" spans="1:17" ht="15.6" customHeight="1">
      <c r="A34" s="64">
        <v>16</v>
      </c>
      <c r="B34" s="45" t="s">
        <v>139</v>
      </c>
      <c r="C34" s="109" t="s">
        <v>115</v>
      </c>
      <c r="D34" s="110"/>
      <c r="E34" s="111"/>
      <c r="F34" s="109" t="s">
        <v>79</v>
      </c>
      <c r="G34" s="111"/>
      <c r="H34" s="115">
        <v>84000</v>
      </c>
      <c r="I34" s="115">
        <v>84000</v>
      </c>
      <c r="J34" s="115">
        <f>H34-I34</f>
        <v>0</v>
      </c>
      <c r="K34" s="115">
        <v>0</v>
      </c>
      <c r="L34" s="115">
        <v>0</v>
      </c>
      <c r="M34" s="115">
        <v>66870</v>
      </c>
      <c r="N34" s="98"/>
      <c r="O34" s="100">
        <v>70000</v>
      </c>
      <c r="P34" s="102">
        <v>0</v>
      </c>
      <c r="Q34" s="104">
        <v>70000</v>
      </c>
    </row>
    <row r="35" spans="1:17" ht="16.2" customHeight="1">
      <c r="A35" s="114"/>
      <c r="B35" s="117" t="s">
        <v>140</v>
      </c>
      <c r="C35" s="118"/>
      <c r="D35" s="118"/>
      <c r="E35" s="118"/>
      <c r="F35" s="118"/>
      <c r="G35" s="119"/>
      <c r="H35" s="116"/>
      <c r="I35" s="116"/>
      <c r="J35" s="116"/>
      <c r="K35" s="116"/>
      <c r="L35" s="116"/>
      <c r="M35" s="116"/>
      <c r="N35" s="99"/>
      <c r="O35" s="101"/>
      <c r="P35" s="103"/>
      <c r="Q35" s="105"/>
    </row>
    <row r="36" spans="1:17" ht="16.2" customHeight="1">
      <c r="A36" s="63">
        <v>17</v>
      </c>
      <c r="B36" s="45" t="s">
        <v>141</v>
      </c>
      <c r="C36" s="109" t="s">
        <v>115</v>
      </c>
      <c r="D36" s="110"/>
      <c r="E36" s="111"/>
      <c r="F36" s="109" t="s">
        <v>80</v>
      </c>
      <c r="G36" s="111"/>
      <c r="H36" s="112">
        <v>135000</v>
      </c>
      <c r="I36" s="112">
        <v>149357</v>
      </c>
      <c r="J36" s="112">
        <f>H36-I36</f>
        <v>-14357</v>
      </c>
      <c r="K36" s="112">
        <v>150000</v>
      </c>
      <c r="L36" s="112">
        <v>146387</v>
      </c>
      <c r="M36" s="112">
        <v>345000</v>
      </c>
      <c r="N36" s="98"/>
      <c r="O36" s="100">
        <v>359720</v>
      </c>
      <c r="P36" s="102">
        <v>0</v>
      </c>
      <c r="Q36" s="104">
        <v>360000</v>
      </c>
    </row>
    <row r="37" spans="1:17" ht="16.2" customHeight="1">
      <c r="A37" s="63"/>
      <c r="B37" s="106" t="s">
        <v>142</v>
      </c>
      <c r="C37" s="107"/>
      <c r="D37" s="107"/>
      <c r="E37" s="107"/>
      <c r="F37" s="107"/>
      <c r="G37" s="108"/>
      <c r="H37" s="112"/>
      <c r="I37" s="112"/>
      <c r="J37" s="112"/>
      <c r="K37" s="112"/>
      <c r="L37" s="112"/>
      <c r="M37" s="112"/>
      <c r="N37" s="99"/>
      <c r="O37" s="101"/>
      <c r="P37" s="103"/>
      <c r="Q37" s="105"/>
    </row>
    <row r="38" spans="1:17" ht="16.2" customHeight="1">
      <c r="A38" s="63">
        <v>18</v>
      </c>
      <c r="B38" s="45" t="s">
        <v>143</v>
      </c>
      <c r="C38" s="109" t="s">
        <v>78</v>
      </c>
      <c r="D38" s="110"/>
      <c r="E38" s="111"/>
      <c r="F38" s="109" t="s">
        <v>116</v>
      </c>
      <c r="G38" s="111"/>
      <c r="H38" s="112">
        <v>0</v>
      </c>
      <c r="I38" s="112">
        <v>0</v>
      </c>
      <c r="J38" s="112">
        <f>H38-I38</f>
        <v>0</v>
      </c>
      <c r="K38" s="112">
        <v>12000</v>
      </c>
      <c r="L38" s="112">
        <v>10191</v>
      </c>
      <c r="M38" s="112">
        <v>10000</v>
      </c>
      <c r="N38" s="98"/>
      <c r="O38" s="100">
        <v>10200</v>
      </c>
      <c r="P38" s="102">
        <v>0</v>
      </c>
      <c r="Q38" s="104">
        <v>10200</v>
      </c>
    </row>
    <row r="39" spans="1:17">
      <c r="A39" s="63"/>
      <c r="B39" s="106" t="s">
        <v>144</v>
      </c>
      <c r="C39" s="107"/>
      <c r="D39" s="107"/>
      <c r="E39" s="107"/>
      <c r="F39" s="107"/>
      <c r="G39" s="108"/>
      <c r="H39" s="112"/>
      <c r="I39" s="112"/>
      <c r="J39" s="112"/>
      <c r="K39" s="112"/>
      <c r="L39" s="112"/>
      <c r="M39" s="112"/>
      <c r="N39" s="99"/>
      <c r="O39" s="101"/>
      <c r="P39" s="103"/>
      <c r="Q39" s="105"/>
    </row>
    <row r="40" spans="1:17" ht="16.2" customHeight="1">
      <c r="A40" s="63">
        <v>19</v>
      </c>
      <c r="B40" s="45" t="s">
        <v>81</v>
      </c>
      <c r="C40" s="109" t="s">
        <v>78</v>
      </c>
      <c r="D40" s="110"/>
      <c r="E40" s="111"/>
      <c r="F40" s="109" t="s">
        <v>145</v>
      </c>
      <c r="G40" s="111"/>
      <c r="H40" s="112">
        <v>200000</v>
      </c>
      <c r="I40" s="112">
        <v>199412</v>
      </c>
      <c r="J40" s="112">
        <f>H40-I40</f>
        <v>588</v>
      </c>
      <c r="K40" s="112">
        <v>258000</v>
      </c>
      <c r="L40" s="112">
        <v>252719</v>
      </c>
      <c r="M40" s="112">
        <v>460000</v>
      </c>
      <c r="N40" s="98"/>
      <c r="O40" s="100">
        <v>380000</v>
      </c>
      <c r="P40" s="102">
        <v>0</v>
      </c>
      <c r="Q40" s="104">
        <v>380000</v>
      </c>
    </row>
    <row r="41" spans="1:17">
      <c r="A41" s="63"/>
      <c r="B41" s="106" t="s">
        <v>146</v>
      </c>
      <c r="C41" s="107"/>
      <c r="D41" s="107"/>
      <c r="E41" s="107"/>
      <c r="F41" s="107"/>
      <c r="G41" s="108"/>
      <c r="H41" s="112"/>
      <c r="I41" s="112"/>
      <c r="J41" s="112"/>
      <c r="K41" s="112"/>
      <c r="L41" s="112"/>
      <c r="M41" s="112"/>
      <c r="N41" s="99"/>
      <c r="O41" s="101"/>
      <c r="P41" s="103"/>
      <c r="Q41" s="105"/>
    </row>
    <row r="42" spans="1:17" ht="15.6" customHeight="1">
      <c r="A42" s="64">
        <v>20</v>
      </c>
      <c r="B42" s="44" t="s">
        <v>208</v>
      </c>
      <c r="C42" s="65" t="s">
        <v>135</v>
      </c>
      <c r="D42" s="66"/>
      <c r="E42" s="67"/>
      <c r="F42" s="153" t="s">
        <v>136</v>
      </c>
      <c r="G42" s="154"/>
      <c r="H42" s="115">
        <v>22000</v>
      </c>
      <c r="I42" s="115">
        <v>19518</v>
      </c>
      <c r="J42" s="115">
        <f>H42-I42</f>
        <v>2482</v>
      </c>
      <c r="K42" s="115">
        <v>22000</v>
      </c>
      <c r="L42" s="115">
        <v>19521</v>
      </c>
      <c r="M42" s="115">
        <v>40000</v>
      </c>
      <c r="N42" s="98"/>
      <c r="O42" s="100">
        <v>26000</v>
      </c>
      <c r="P42" s="102">
        <v>0</v>
      </c>
      <c r="Q42" s="104">
        <v>25000</v>
      </c>
    </row>
    <row r="43" spans="1:17" ht="15.6" customHeight="1">
      <c r="A43" s="114"/>
      <c r="B43" s="81" t="s">
        <v>209</v>
      </c>
      <c r="C43" s="82"/>
      <c r="D43" s="82"/>
      <c r="E43" s="82"/>
      <c r="F43" s="82"/>
      <c r="G43" s="83"/>
      <c r="H43" s="116"/>
      <c r="I43" s="116"/>
      <c r="J43" s="116"/>
      <c r="K43" s="116"/>
      <c r="L43" s="116"/>
      <c r="M43" s="116"/>
      <c r="N43" s="99"/>
      <c r="O43" s="101"/>
      <c r="P43" s="103"/>
      <c r="Q43" s="105"/>
    </row>
    <row r="44" spans="1:17" ht="15.6" customHeight="1">
      <c r="A44" s="63">
        <v>20</v>
      </c>
      <c r="B44" s="45" t="s">
        <v>210</v>
      </c>
      <c r="C44" s="109" t="s">
        <v>76</v>
      </c>
      <c r="D44" s="110"/>
      <c r="E44" s="111"/>
      <c r="F44" s="109" t="s">
        <v>77</v>
      </c>
      <c r="G44" s="111"/>
      <c r="H44" s="115">
        <v>51793</v>
      </c>
      <c r="I44" s="115">
        <v>51793</v>
      </c>
      <c r="J44" s="115">
        <f>H44-I44</f>
        <v>0</v>
      </c>
      <c r="K44" s="115">
        <v>0</v>
      </c>
      <c r="L44" s="115">
        <v>0</v>
      </c>
      <c r="M44" s="115">
        <v>55000</v>
      </c>
      <c r="N44" s="98"/>
      <c r="O44" s="100">
        <v>46000</v>
      </c>
      <c r="P44" s="102">
        <v>30000</v>
      </c>
      <c r="Q44" s="104">
        <v>40000</v>
      </c>
    </row>
    <row r="45" spans="1:17" ht="15.6" customHeight="1">
      <c r="A45" s="63"/>
      <c r="B45" s="136" t="s">
        <v>211</v>
      </c>
      <c r="C45" s="137"/>
      <c r="D45" s="137"/>
      <c r="E45" s="137"/>
      <c r="F45" s="137"/>
      <c r="G45" s="138"/>
      <c r="H45" s="116"/>
      <c r="I45" s="116"/>
      <c r="J45" s="116"/>
      <c r="K45" s="116"/>
      <c r="L45" s="116"/>
      <c r="M45" s="116"/>
      <c r="N45" s="99"/>
      <c r="O45" s="101"/>
      <c r="P45" s="103"/>
      <c r="Q45" s="105"/>
    </row>
    <row r="46" spans="1:17" ht="15.6" customHeight="1">
      <c r="A46" s="113">
        <v>22</v>
      </c>
      <c r="B46" s="45" t="s">
        <v>154</v>
      </c>
      <c r="C46" s="109" t="s">
        <v>135</v>
      </c>
      <c r="D46" s="110"/>
      <c r="E46" s="111"/>
      <c r="F46" s="109" t="s">
        <v>155</v>
      </c>
      <c r="G46" s="111"/>
      <c r="H46" s="115">
        <v>84000</v>
      </c>
      <c r="I46" s="115">
        <v>84000</v>
      </c>
      <c r="J46" s="115">
        <f>H46-I46</f>
        <v>0</v>
      </c>
      <c r="K46" s="115">
        <v>0</v>
      </c>
      <c r="L46" s="115">
        <v>0</v>
      </c>
      <c r="M46" s="115">
        <v>66870</v>
      </c>
      <c r="N46" s="98">
        <v>20000</v>
      </c>
      <c r="O46" s="100"/>
      <c r="P46" s="102">
        <v>21000</v>
      </c>
      <c r="Q46" s="104">
        <v>0</v>
      </c>
    </row>
    <row r="47" spans="1:17" ht="15.75" customHeight="1">
      <c r="A47" s="114"/>
      <c r="B47" s="106" t="s">
        <v>156</v>
      </c>
      <c r="C47" s="107"/>
      <c r="D47" s="107"/>
      <c r="E47" s="107"/>
      <c r="F47" s="107"/>
      <c r="G47" s="108"/>
      <c r="H47" s="116"/>
      <c r="I47" s="116"/>
      <c r="J47" s="116"/>
      <c r="K47" s="116"/>
      <c r="L47" s="116"/>
      <c r="M47" s="116"/>
      <c r="N47" s="99"/>
      <c r="O47" s="101"/>
      <c r="P47" s="103"/>
      <c r="Q47" s="105"/>
    </row>
    <row r="48" spans="1:17">
      <c r="A48" s="63">
        <v>23</v>
      </c>
      <c r="B48" s="45" t="s">
        <v>157</v>
      </c>
      <c r="C48" s="109" t="s">
        <v>76</v>
      </c>
      <c r="D48" s="110"/>
      <c r="E48" s="111"/>
      <c r="F48" s="109" t="s">
        <v>155</v>
      </c>
      <c r="G48" s="111"/>
      <c r="H48" s="112">
        <v>135000</v>
      </c>
      <c r="I48" s="112">
        <v>149357</v>
      </c>
      <c r="J48" s="112">
        <f>H48-I48</f>
        <v>-14357</v>
      </c>
      <c r="K48" s="112">
        <v>150000</v>
      </c>
      <c r="L48" s="112">
        <v>146387</v>
      </c>
      <c r="M48" s="112">
        <v>345000</v>
      </c>
      <c r="N48" s="98">
        <v>7000</v>
      </c>
      <c r="O48" s="100"/>
      <c r="P48" s="102">
        <v>7000</v>
      </c>
      <c r="Q48" s="104">
        <v>0</v>
      </c>
    </row>
    <row r="49" spans="1:17">
      <c r="A49" s="63"/>
      <c r="B49" s="106" t="s">
        <v>158</v>
      </c>
      <c r="C49" s="107"/>
      <c r="D49" s="107"/>
      <c r="E49" s="107"/>
      <c r="F49" s="107"/>
      <c r="G49" s="108"/>
      <c r="H49" s="112"/>
      <c r="I49" s="112"/>
      <c r="J49" s="112"/>
      <c r="K49" s="112"/>
      <c r="L49" s="112"/>
      <c r="M49" s="112"/>
      <c r="N49" s="99"/>
      <c r="O49" s="101"/>
      <c r="P49" s="103"/>
      <c r="Q49" s="105"/>
    </row>
    <row r="50" spans="1:17">
      <c r="A50" s="63">
        <v>24</v>
      </c>
      <c r="B50" s="45" t="s">
        <v>214</v>
      </c>
      <c r="C50" s="109" t="s">
        <v>76</v>
      </c>
      <c r="D50" s="110"/>
      <c r="E50" s="111"/>
      <c r="F50" s="109" t="s">
        <v>155</v>
      </c>
      <c r="G50" s="111"/>
      <c r="H50" s="112">
        <v>135000</v>
      </c>
      <c r="I50" s="112">
        <v>149357</v>
      </c>
      <c r="J50" s="112">
        <f>H50-I50</f>
        <v>-14357</v>
      </c>
      <c r="K50" s="112">
        <v>150000</v>
      </c>
      <c r="L50" s="112">
        <v>146387</v>
      </c>
      <c r="M50" s="112">
        <v>345000</v>
      </c>
      <c r="N50" s="98">
        <v>5000</v>
      </c>
      <c r="O50" s="100"/>
      <c r="P50" s="102">
        <v>5000</v>
      </c>
      <c r="Q50" s="104">
        <v>0</v>
      </c>
    </row>
    <row r="51" spans="1:17">
      <c r="A51" s="63"/>
      <c r="B51" s="106" t="s">
        <v>159</v>
      </c>
      <c r="C51" s="107"/>
      <c r="D51" s="107"/>
      <c r="E51" s="107"/>
      <c r="F51" s="107"/>
      <c r="G51" s="108"/>
      <c r="H51" s="112"/>
      <c r="I51" s="112"/>
      <c r="J51" s="112"/>
      <c r="K51" s="112"/>
      <c r="L51" s="112"/>
      <c r="M51" s="112"/>
      <c r="N51" s="99"/>
      <c r="O51" s="101"/>
      <c r="P51" s="103"/>
      <c r="Q51" s="105"/>
    </row>
    <row r="52" spans="1:17">
      <c r="A52" s="63">
        <v>25</v>
      </c>
      <c r="B52" s="45" t="s">
        <v>212</v>
      </c>
      <c r="C52" s="139" t="s">
        <v>137</v>
      </c>
      <c r="D52" s="140"/>
      <c r="E52" s="141"/>
      <c r="F52" s="139" t="s">
        <v>138</v>
      </c>
      <c r="G52" s="141"/>
      <c r="H52" s="115">
        <v>56000</v>
      </c>
      <c r="I52" s="115">
        <v>56000</v>
      </c>
      <c r="J52" s="115">
        <f>H52-I52</f>
        <v>0</v>
      </c>
      <c r="K52" s="115">
        <v>0</v>
      </c>
      <c r="L52" s="115">
        <v>0</v>
      </c>
      <c r="M52" s="115">
        <v>57000</v>
      </c>
      <c r="N52" s="98"/>
      <c r="O52" s="100">
        <v>88478</v>
      </c>
      <c r="P52" s="102">
        <v>20000</v>
      </c>
      <c r="Q52" s="104">
        <v>90000</v>
      </c>
    </row>
    <row r="53" spans="1:17" ht="31.2" customHeight="1">
      <c r="A53" s="63"/>
      <c r="B53" s="106" t="s">
        <v>213</v>
      </c>
      <c r="C53" s="107"/>
      <c r="D53" s="107"/>
      <c r="E53" s="107"/>
      <c r="F53" s="107"/>
      <c r="G53" s="108"/>
      <c r="H53" s="116"/>
      <c r="I53" s="116"/>
      <c r="J53" s="116"/>
      <c r="K53" s="116"/>
      <c r="L53" s="116"/>
      <c r="M53" s="116"/>
      <c r="N53" s="99"/>
      <c r="O53" s="101"/>
      <c r="P53" s="103"/>
      <c r="Q53" s="105"/>
    </row>
    <row r="54" spans="1:17">
      <c r="A54" s="113">
        <v>26</v>
      </c>
      <c r="B54" s="45" t="s">
        <v>82</v>
      </c>
      <c r="C54" s="109" t="s">
        <v>83</v>
      </c>
      <c r="D54" s="110"/>
      <c r="E54" s="111"/>
      <c r="F54" s="109" t="s">
        <v>84</v>
      </c>
      <c r="G54" s="111"/>
      <c r="H54" s="112">
        <v>30000</v>
      </c>
      <c r="I54" s="112">
        <v>80000</v>
      </c>
      <c r="J54" s="112">
        <f>H54-I54</f>
        <v>-50000</v>
      </c>
      <c r="K54" s="112">
        <v>0</v>
      </c>
      <c r="L54" s="112">
        <v>0</v>
      </c>
      <c r="M54" s="112">
        <v>80000</v>
      </c>
      <c r="N54" s="112"/>
      <c r="O54" s="100">
        <v>60000</v>
      </c>
      <c r="P54" s="102">
        <v>10000</v>
      </c>
      <c r="Q54" s="104">
        <v>70000</v>
      </c>
    </row>
    <row r="55" spans="1:17">
      <c r="A55" s="114"/>
      <c r="B55" s="136" t="s">
        <v>85</v>
      </c>
      <c r="C55" s="137"/>
      <c r="D55" s="137"/>
      <c r="E55" s="137"/>
      <c r="F55" s="137"/>
      <c r="G55" s="138"/>
      <c r="H55" s="112"/>
      <c r="I55" s="112"/>
      <c r="J55" s="112"/>
      <c r="K55" s="112"/>
      <c r="L55" s="112"/>
      <c r="M55" s="112"/>
      <c r="N55" s="112"/>
      <c r="O55" s="101"/>
      <c r="P55" s="103"/>
      <c r="Q55" s="105"/>
    </row>
    <row r="56" spans="1:17">
      <c r="A56" s="64">
        <v>27</v>
      </c>
      <c r="B56" s="45" t="s">
        <v>86</v>
      </c>
      <c r="C56" s="109" t="s">
        <v>83</v>
      </c>
      <c r="D56" s="110"/>
      <c r="E56" s="111"/>
      <c r="F56" s="109" t="s">
        <v>84</v>
      </c>
      <c r="G56" s="111"/>
      <c r="H56" s="112">
        <v>10000</v>
      </c>
      <c r="I56" s="112">
        <v>5600</v>
      </c>
      <c r="J56" s="112">
        <f>H56-I56</f>
        <v>4400</v>
      </c>
      <c r="K56" s="112">
        <v>14400</v>
      </c>
      <c r="L56" s="112">
        <v>14400</v>
      </c>
      <c r="M56" s="112">
        <v>256000</v>
      </c>
      <c r="N56" s="112"/>
      <c r="O56" s="100">
        <v>38868</v>
      </c>
      <c r="P56" s="102">
        <v>30000</v>
      </c>
      <c r="Q56" s="104">
        <v>50000</v>
      </c>
    </row>
    <row r="57" spans="1:17">
      <c r="A57" s="114"/>
      <c r="B57" s="106" t="s">
        <v>87</v>
      </c>
      <c r="C57" s="107"/>
      <c r="D57" s="107"/>
      <c r="E57" s="107"/>
      <c r="F57" s="107"/>
      <c r="G57" s="108"/>
      <c r="H57" s="112"/>
      <c r="I57" s="112"/>
      <c r="J57" s="112"/>
      <c r="K57" s="112"/>
      <c r="L57" s="112"/>
      <c r="M57" s="112"/>
      <c r="N57" s="112"/>
      <c r="O57" s="101"/>
      <c r="P57" s="103"/>
      <c r="Q57" s="105"/>
    </row>
    <row r="58" spans="1:17">
      <c r="A58" s="64">
        <v>28</v>
      </c>
      <c r="B58" s="45" t="s">
        <v>88</v>
      </c>
      <c r="C58" s="109" t="s">
        <v>89</v>
      </c>
      <c r="D58" s="110"/>
      <c r="E58" s="111"/>
      <c r="F58" s="109" t="s">
        <v>147</v>
      </c>
      <c r="G58" s="111"/>
      <c r="H58" s="112">
        <v>29000</v>
      </c>
      <c r="I58" s="112">
        <v>29000</v>
      </c>
      <c r="J58" s="112">
        <v>0</v>
      </c>
      <c r="K58" s="112">
        <v>0</v>
      </c>
      <c r="L58" s="112">
        <v>0</v>
      </c>
      <c r="M58" s="112">
        <v>29000</v>
      </c>
      <c r="N58" s="98"/>
      <c r="O58" s="100">
        <v>0</v>
      </c>
      <c r="P58" s="102">
        <v>15000</v>
      </c>
      <c r="Q58" s="104">
        <v>13000</v>
      </c>
    </row>
    <row r="59" spans="1:17">
      <c r="A59" s="114"/>
      <c r="B59" s="106" t="s">
        <v>90</v>
      </c>
      <c r="C59" s="107"/>
      <c r="D59" s="107"/>
      <c r="E59" s="107"/>
      <c r="F59" s="107"/>
      <c r="G59" s="108"/>
      <c r="H59" s="112"/>
      <c r="I59" s="112"/>
      <c r="J59" s="112"/>
      <c r="K59" s="112"/>
      <c r="L59" s="112"/>
      <c r="M59" s="112"/>
      <c r="N59" s="99"/>
      <c r="O59" s="101"/>
      <c r="P59" s="103"/>
      <c r="Q59" s="105"/>
    </row>
    <row r="60" spans="1:17">
      <c r="A60" s="64">
        <v>29</v>
      </c>
      <c r="B60" s="45" t="s">
        <v>91</v>
      </c>
      <c r="C60" s="109" t="s">
        <v>89</v>
      </c>
      <c r="D60" s="110"/>
      <c r="E60" s="111"/>
      <c r="F60" s="109" t="s">
        <v>92</v>
      </c>
      <c r="G60" s="111"/>
      <c r="H60" s="112">
        <v>10000</v>
      </c>
      <c r="I60" s="112">
        <v>10000</v>
      </c>
      <c r="J60" s="112">
        <v>0</v>
      </c>
      <c r="K60" s="112">
        <v>0</v>
      </c>
      <c r="L60" s="112">
        <v>0</v>
      </c>
      <c r="M60" s="112">
        <v>10000</v>
      </c>
      <c r="N60" s="98"/>
      <c r="O60" s="100">
        <v>10000</v>
      </c>
      <c r="P60" s="102">
        <v>10000</v>
      </c>
      <c r="Q60" s="104">
        <v>10000</v>
      </c>
    </row>
    <row r="61" spans="1:17">
      <c r="A61" s="114"/>
      <c r="B61" s="106" t="s">
        <v>93</v>
      </c>
      <c r="C61" s="107"/>
      <c r="D61" s="107"/>
      <c r="E61" s="107"/>
      <c r="F61" s="107"/>
      <c r="G61" s="108"/>
      <c r="H61" s="112"/>
      <c r="I61" s="112"/>
      <c r="J61" s="112"/>
      <c r="K61" s="112"/>
      <c r="L61" s="112"/>
      <c r="M61" s="112"/>
      <c r="N61" s="99"/>
      <c r="O61" s="101"/>
      <c r="P61" s="103"/>
      <c r="Q61" s="105"/>
    </row>
    <row r="62" spans="1:17">
      <c r="A62" s="64">
        <v>30</v>
      </c>
      <c r="B62" s="45" t="s">
        <v>148</v>
      </c>
      <c r="C62" s="109" t="s">
        <v>89</v>
      </c>
      <c r="D62" s="110"/>
      <c r="E62" s="111"/>
      <c r="F62" s="109" t="s">
        <v>149</v>
      </c>
      <c r="G62" s="111"/>
      <c r="H62" s="112">
        <v>14300</v>
      </c>
      <c r="I62" s="112">
        <v>12500</v>
      </c>
      <c r="J62" s="112">
        <v>1800</v>
      </c>
      <c r="K62" s="112">
        <v>1800</v>
      </c>
      <c r="L62" s="112">
        <v>1800</v>
      </c>
      <c r="M62" s="112">
        <v>14300</v>
      </c>
      <c r="N62" s="98"/>
      <c r="O62" s="100">
        <v>12000</v>
      </c>
      <c r="P62" s="102">
        <v>10000</v>
      </c>
      <c r="Q62" s="104">
        <v>15000</v>
      </c>
    </row>
    <row r="63" spans="1:17">
      <c r="A63" s="114"/>
      <c r="B63" s="106" t="s">
        <v>94</v>
      </c>
      <c r="C63" s="107"/>
      <c r="D63" s="107"/>
      <c r="E63" s="107"/>
      <c r="F63" s="107"/>
      <c r="G63" s="108"/>
      <c r="H63" s="115"/>
      <c r="I63" s="115"/>
      <c r="J63" s="115"/>
      <c r="K63" s="115"/>
      <c r="L63" s="115"/>
      <c r="M63" s="115"/>
      <c r="N63" s="132"/>
      <c r="O63" s="101"/>
      <c r="P63" s="103"/>
      <c r="Q63" s="105"/>
    </row>
    <row r="64" spans="1:17">
      <c r="A64" s="63">
        <v>31</v>
      </c>
      <c r="B64" s="46" t="s">
        <v>160</v>
      </c>
      <c r="C64" s="65" t="s">
        <v>89</v>
      </c>
      <c r="D64" s="66"/>
      <c r="E64" s="67"/>
      <c r="F64" s="65" t="s">
        <v>161</v>
      </c>
      <c r="G64" s="67"/>
      <c r="H64" s="68">
        <v>14300</v>
      </c>
      <c r="I64" s="68">
        <v>12500</v>
      </c>
      <c r="J64" s="68">
        <v>1800</v>
      </c>
      <c r="K64" s="68">
        <v>1800</v>
      </c>
      <c r="L64" s="68">
        <v>1800</v>
      </c>
      <c r="M64" s="68">
        <v>14300</v>
      </c>
      <c r="N64" s="73"/>
      <c r="O64" s="75">
        <v>12000</v>
      </c>
      <c r="P64" s="77">
        <v>50000</v>
      </c>
      <c r="Q64" s="79">
        <v>0</v>
      </c>
    </row>
    <row r="65" spans="1:17">
      <c r="A65" s="63"/>
      <c r="B65" s="81" t="s">
        <v>162</v>
      </c>
      <c r="C65" s="82"/>
      <c r="D65" s="82"/>
      <c r="E65" s="82"/>
      <c r="F65" s="82"/>
      <c r="G65" s="83"/>
      <c r="H65" s="69"/>
      <c r="I65" s="69"/>
      <c r="J65" s="69"/>
      <c r="K65" s="69"/>
      <c r="L65" s="69"/>
      <c r="M65" s="69"/>
      <c r="N65" s="74"/>
      <c r="O65" s="76"/>
      <c r="P65" s="78"/>
      <c r="Q65" s="80"/>
    </row>
    <row r="66" spans="1:17">
      <c r="A66" s="63">
        <v>32</v>
      </c>
      <c r="B66" s="46" t="s">
        <v>163</v>
      </c>
      <c r="C66" s="65" t="s">
        <v>89</v>
      </c>
      <c r="D66" s="66"/>
      <c r="E66" s="67"/>
      <c r="F66" s="65" t="s">
        <v>164</v>
      </c>
      <c r="G66" s="67"/>
      <c r="H66" s="68">
        <v>14300</v>
      </c>
      <c r="I66" s="68">
        <v>12500</v>
      </c>
      <c r="J66" s="68">
        <v>1800</v>
      </c>
      <c r="K66" s="68">
        <v>1800</v>
      </c>
      <c r="L66" s="68">
        <v>1800</v>
      </c>
      <c r="M66" s="68">
        <v>14300</v>
      </c>
      <c r="N66" s="73"/>
      <c r="O66" s="75">
        <v>12000</v>
      </c>
      <c r="P66" s="77">
        <v>20000</v>
      </c>
      <c r="Q66" s="79">
        <v>0</v>
      </c>
    </row>
    <row r="67" spans="1:17">
      <c r="A67" s="63"/>
      <c r="B67" s="81" t="s">
        <v>165</v>
      </c>
      <c r="C67" s="82"/>
      <c r="D67" s="82"/>
      <c r="E67" s="82"/>
      <c r="F67" s="82"/>
      <c r="G67" s="83"/>
      <c r="H67" s="69"/>
      <c r="I67" s="69"/>
      <c r="J67" s="69"/>
      <c r="K67" s="69"/>
      <c r="L67" s="69"/>
      <c r="M67" s="69"/>
      <c r="N67" s="74"/>
      <c r="O67" s="76"/>
      <c r="P67" s="78"/>
      <c r="Q67" s="80"/>
    </row>
    <row r="68" spans="1:17">
      <c r="A68" s="63">
        <v>33</v>
      </c>
      <c r="B68" s="46" t="s">
        <v>166</v>
      </c>
      <c r="C68" s="65" t="s">
        <v>89</v>
      </c>
      <c r="D68" s="66"/>
      <c r="E68" s="67"/>
      <c r="F68" s="65" t="s">
        <v>167</v>
      </c>
      <c r="G68" s="67"/>
      <c r="H68" s="68">
        <v>14300</v>
      </c>
      <c r="I68" s="68">
        <v>12500</v>
      </c>
      <c r="J68" s="68">
        <v>1800</v>
      </c>
      <c r="K68" s="68">
        <v>1800</v>
      </c>
      <c r="L68" s="68">
        <v>1800</v>
      </c>
      <c r="M68" s="68">
        <v>14300</v>
      </c>
      <c r="N68" s="73"/>
      <c r="O68" s="75">
        <v>12000</v>
      </c>
      <c r="P68" s="77">
        <v>10000</v>
      </c>
      <c r="Q68" s="79">
        <v>0</v>
      </c>
    </row>
    <row r="69" spans="1:17">
      <c r="A69" s="64"/>
      <c r="B69" s="70" t="s">
        <v>168</v>
      </c>
      <c r="C69" s="71"/>
      <c r="D69" s="71"/>
      <c r="E69" s="71"/>
      <c r="F69" s="71"/>
      <c r="G69" s="72"/>
      <c r="H69" s="69"/>
      <c r="I69" s="69"/>
      <c r="J69" s="69"/>
      <c r="K69" s="69"/>
      <c r="L69" s="69"/>
      <c r="M69" s="69"/>
      <c r="N69" s="74"/>
      <c r="O69" s="133"/>
      <c r="P69" s="134"/>
      <c r="Q69" s="135"/>
    </row>
    <row r="70" spans="1:17">
      <c r="A70" s="129">
        <v>34</v>
      </c>
      <c r="B70" s="47" t="s">
        <v>99</v>
      </c>
      <c r="C70" s="65" t="s">
        <v>100</v>
      </c>
      <c r="D70" s="66"/>
      <c r="E70" s="67"/>
      <c r="F70" s="65" t="s">
        <v>101</v>
      </c>
      <c r="G70" s="67"/>
      <c r="H70" s="115">
        <v>65000</v>
      </c>
      <c r="I70" s="115">
        <v>0</v>
      </c>
      <c r="J70" s="115">
        <f>H70-I70</f>
        <v>65000</v>
      </c>
      <c r="K70" s="115">
        <v>130000</v>
      </c>
      <c r="L70" s="115">
        <v>103673</v>
      </c>
      <c r="M70" s="115">
        <v>118500</v>
      </c>
      <c r="N70" s="98"/>
      <c r="O70" s="100">
        <v>123000</v>
      </c>
      <c r="P70" s="102">
        <v>60000</v>
      </c>
      <c r="Q70" s="104">
        <v>63000</v>
      </c>
    </row>
    <row r="71" spans="1:17">
      <c r="A71" s="130"/>
      <c r="B71" s="81" t="s">
        <v>102</v>
      </c>
      <c r="C71" s="82"/>
      <c r="D71" s="82"/>
      <c r="E71" s="82"/>
      <c r="F71" s="82"/>
      <c r="G71" s="83"/>
      <c r="H71" s="116"/>
      <c r="I71" s="116"/>
      <c r="J71" s="116"/>
      <c r="K71" s="116"/>
      <c r="L71" s="116"/>
      <c r="M71" s="116"/>
      <c r="N71" s="99"/>
      <c r="O71" s="101"/>
      <c r="P71" s="103"/>
      <c r="Q71" s="105"/>
    </row>
    <row r="72" spans="1:17">
      <c r="A72" s="129">
        <v>35</v>
      </c>
      <c r="B72" s="47" t="s">
        <v>215</v>
      </c>
      <c r="C72" s="65" t="s">
        <v>100</v>
      </c>
      <c r="D72" s="66"/>
      <c r="E72" s="67"/>
      <c r="F72" s="65" t="s">
        <v>103</v>
      </c>
      <c r="G72" s="67"/>
      <c r="H72" s="115">
        <v>10000</v>
      </c>
      <c r="I72" s="115">
        <v>0</v>
      </c>
      <c r="J72" s="115">
        <f>H72-I72</f>
        <v>10000</v>
      </c>
      <c r="K72" s="115">
        <v>0</v>
      </c>
      <c r="L72" s="115">
        <v>10000</v>
      </c>
      <c r="M72" s="115">
        <v>9999</v>
      </c>
      <c r="N72" s="98"/>
      <c r="O72" s="100">
        <v>45000</v>
      </c>
      <c r="P72" s="102">
        <v>20000</v>
      </c>
      <c r="Q72" s="104">
        <v>45000</v>
      </c>
    </row>
    <row r="73" spans="1:17">
      <c r="A73" s="130"/>
      <c r="B73" s="81" t="s">
        <v>216</v>
      </c>
      <c r="C73" s="82"/>
      <c r="D73" s="82"/>
      <c r="E73" s="82"/>
      <c r="F73" s="82"/>
      <c r="G73" s="83"/>
      <c r="H73" s="116"/>
      <c r="I73" s="116"/>
      <c r="J73" s="116"/>
      <c r="K73" s="116"/>
      <c r="L73" s="116"/>
      <c r="M73" s="116"/>
      <c r="N73" s="99"/>
      <c r="O73" s="101"/>
      <c r="P73" s="103"/>
      <c r="Q73" s="105"/>
    </row>
    <row r="74" spans="1:17">
      <c r="A74" s="129">
        <v>36</v>
      </c>
      <c r="B74" s="47" t="s">
        <v>104</v>
      </c>
      <c r="C74" s="65" t="s">
        <v>100</v>
      </c>
      <c r="D74" s="66"/>
      <c r="E74" s="67"/>
      <c r="F74" s="65" t="s">
        <v>150</v>
      </c>
      <c r="G74" s="67"/>
      <c r="H74" s="115">
        <v>30000</v>
      </c>
      <c r="I74" s="115">
        <v>19623</v>
      </c>
      <c r="J74" s="115">
        <f>H74-I74</f>
        <v>10377</v>
      </c>
      <c r="K74" s="115">
        <v>40377</v>
      </c>
      <c r="L74" s="115">
        <v>40377</v>
      </c>
      <c r="M74" s="115">
        <v>40000</v>
      </c>
      <c r="N74" s="98"/>
      <c r="O74" s="127">
        <v>15000</v>
      </c>
      <c r="P74" s="102">
        <v>0</v>
      </c>
      <c r="Q74" s="104">
        <v>20000</v>
      </c>
    </row>
    <row r="75" spans="1:17">
      <c r="A75" s="130"/>
      <c r="B75" s="81" t="s">
        <v>105</v>
      </c>
      <c r="C75" s="82"/>
      <c r="D75" s="82"/>
      <c r="E75" s="82"/>
      <c r="F75" s="82"/>
      <c r="G75" s="83"/>
      <c r="H75" s="116"/>
      <c r="I75" s="116"/>
      <c r="J75" s="116"/>
      <c r="K75" s="116"/>
      <c r="L75" s="116"/>
      <c r="M75" s="116"/>
      <c r="N75" s="99"/>
      <c r="O75" s="128"/>
      <c r="P75" s="103"/>
      <c r="Q75" s="105"/>
    </row>
    <row r="76" spans="1:17">
      <c r="A76" s="129">
        <v>37</v>
      </c>
      <c r="B76" s="47" t="s">
        <v>151</v>
      </c>
      <c r="C76" s="65" t="s">
        <v>100</v>
      </c>
      <c r="D76" s="66"/>
      <c r="E76" s="67"/>
      <c r="F76" s="65" t="s">
        <v>153</v>
      </c>
      <c r="G76" s="67"/>
      <c r="H76" s="115">
        <v>30000</v>
      </c>
      <c r="I76" s="115">
        <v>19623</v>
      </c>
      <c r="J76" s="115">
        <f>H76-I76</f>
        <v>10377</v>
      </c>
      <c r="K76" s="115">
        <v>40377</v>
      </c>
      <c r="L76" s="115">
        <v>40377</v>
      </c>
      <c r="M76" s="115">
        <v>40000</v>
      </c>
      <c r="N76" s="98"/>
      <c r="O76" s="127">
        <v>15000</v>
      </c>
      <c r="P76" s="102">
        <v>45400</v>
      </c>
      <c r="Q76" s="104">
        <v>0</v>
      </c>
    </row>
    <row r="77" spans="1:17">
      <c r="A77" s="130"/>
      <c r="B77" s="81" t="s">
        <v>152</v>
      </c>
      <c r="C77" s="82"/>
      <c r="D77" s="82"/>
      <c r="E77" s="82"/>
      <c r="F77" s="82"/>
      <c r="G77" s="83"/>
      <c r="H77" s="116"/>
      <c r="I77" s="116"/>
      <c r="J77" s="116"/>
      <c r="K77" s="116"/>
      <c r="L77" s="116"/>
      <c r="M77" s="116"/>
      <c r="N77" s="99"/>
      <c r="O77" s="128"/>
      <c r="P77" s="103"/>
      <c r="Q77" s="105"/>
    </row>
    <row r="78" spans="1:17">
      <c r="A78" s="64">
        <v>38</v>
      </c>
      <c r="B78" s="48" t="s">
        <v>106</v>
      </c>
      <c r="C78" s="109" t="s">
        <v>107</v>
      </c>
      <c r="D78" s="110"/>
      <c r="E78" s="111"/>
      <c r="F78" s="109" t="s">
        <v>95</v>
      </c>
      <c r="G78" s="111"/>
      <c r="H78" s="131">
        <v>0</v>
      </c>
      <c r="I78" s="131">
        <v>139500</v>
      </c>
      <c r="J78" s="131">
        <f>H78-I78</f>
        <v>-139500</v>
      </c>
      <c r="K78" s="131">
        <v>0</v>
      </c>
      <c r="L78" s="131">
        <v>0</v>
      </c>
      <c r="M78" s="131">
        <v>135000</v>
      </c>
      <c r="N78" s="98"/>
      <c r="O78" s="100">
        <v>112500</v>
      </c>
      <c r="P78" s="102">
        <v>0</v>
      </c>
      <c r="Q78" s="104">
        <v>150000</v>
      </c>
    </row>
    <row r="79" spans="1:17">
      <c r="A79" s="114"/>
      <c r="B79" s="106" t="s">
        <v>108</v>
      </c>
      <c r="C79" s="107"/>
      <c r="D79" s="107"/>
      <c r="E79" s="107"/>
      <c r="F79" s="107"/>
      <c r="G79" s="108"/>
      <c r="H79" s="116"/>
      <c r="I79" s="116"/>
      <c r="J79" s="116"/>
      <c r="K79" s="116"/>
      <c r="L79" s="116"/>
      <c r="M79" s="116"/>
      <c r="N79" s="99"/>
      <c r="O79" s="101"/>
      <c r="P79" s="103"/>
      <c r="Q79" s="105"/>
    </row>
    <row r="80" spans="1:17">
      <c r="A80" s="64">
        <v>39</v>
      </c>
      <c r="B80" s="45" t="s">
        <v>109</v>
      </c>
      <c r="C80" s="109" t="s">
        <v>110</v>
      </c>
      <c r="D80" s="110"/>
      <c r="E80" s="111"/>
      <c r="F80" s="109" t="s">
        <v>111</v>
      </c>
      <c r="G80" s="111"/>
      <c r="H80" s="115">
        <v>0</v>
      </c>
      <c r="I80" s="115">
        <v>139500</v>
      </c>
      <c r="J80" s="115">
        <f>H80-I80</f>
        <v>-139500</v>
      </c>
      <c r="K80" s="115">
        <v>0</v>
      </c>
      <c r="L80" s="115">
        <v>0</v>
      </c>
      <c r="M80" s="115">
        <v>0</v>
      </c>
      <c r="N80" s="98"/>
      <c r="O80" s="100">
        <v>200000</v>
      </c>
      <c r="P80" s="102">
        <v>84600</v>
      </c>
      <c r="Q80" s="104">
        <v>115800</v>
      </c>
    </row>
    <row r="81" spans="1:17">
      <c r="A81" s="114"/>
      <c r="B81" s="106" t="s">
        <v>112</v>
      </c>
      <c r="C81" s="107"/>
      <c r="D81" s="107"/>
      <c r="E81" s="107"/>
      <c r="F81" s="107"/>
      <c r="G81" s="108"/>
      <c r="H81" s="116"/>
      <c r="I81" s="116"/>
      <c r="J81" s="116"/>
      <c r="K81" s="116"/>
      <c r="L81" s="116"/>
      <c r="M81" s="116"/>
      <c r="N81" s="99"/>
      <c r="O81" s="101"/>
      <c r="P81" s="103"/>
      <c r="Q81" s="105"/>
    </row>
    <row r="82" spans="1:17">
      <c r="A82" s="64">
        <v>40</v>
      </c>
      <c r="B82" s="45" t="s">
        <v>96</v>
      </c>
      <c r="C82" s="109" t="s">
        <v>110</v>
      </c>
      <c r="D82" s="110"/>
      <c r="E82" s="111"/>
      <c r="F82" s="109" t="s">
        <v>113</v>
      </c>
      <c r="G82" s="111"/>
      <c r="H82" s="115">
        <v>0</v>
      </c>
      <c r="I82" s="115">
        <v>139500</v>
      </c>
      <c r="J82" s="115">
        <f>H82-I82</f>
        <v>-139500</v>
      </c>
      <c r="K82" s="115">
        <v>0</v>
      </c>
      <c r="L82" s="115">
        <v>0</v>
      </c>
      <c r="M82" s="115">
        <v>130000</v>
      </c>
      <c r="N82" s="98"/>
      <c r="O82" s="100">
        <v>105554</v>
      </c>
      <c r="P82" s="102">
        <v>175000</v>
      </c>
      <c r="Q82" s="104">
        <v>175000</v>
      </c>
    </row>
    <row r="83" spans="1:17" ht="16.2" thickBot="1">
      <c r="A83" s="114"/>
      <c r="B83" s="106" t="s">
        <v>114</v>
      </c>
      <c r="C83" s="107"/>
      <c r="D83" s="107"/>
      <c r="E83" s="107"/>
      <c r="F83" s="107"/>
      <c r="G83" s="108"/>
      <c r="H83" s="116"/>
      <c r="I83" s="116"/>
      <c r="J83" s="116"/>
      <c r="K83" s="116"/>
      <c r="L83" s="116"/>
      <c r="M83" s="116"/>
      <c r="N83" s="99"/>
      <c r="O83" s="101"/>
      <c r="P83" s="103"/>
      <c r="Q83" s="105"/>
    </row>
    <row r="84" spans="1:17" ht="16.8" thickTop="1" thickBot="1">
      <c r="A84" s="121" t="s">
        <v>117</v>
      </c>
      <c r="B84" s="122"/>
      <c r="C84" s="122"/>
      <c r="D84" s="122"/>
      <c r="E84" s="122"/>
      <c r="F84" s="122"/>
      <c r="G84" s="123"/>
      <c r="H84" s="30">
        <f t="shared" ref="H84:O84" si="0">SUM(H44:H83)</f>
        <v>732993</v>
      </c>
      <c r="I84" s="30">
        <f t="shared" si="0"/>
        <v>1122853</v>
      </c>
      <c r="J84" s="30">
        <f t="shared" si="0"/>
        <v>-389860</v>
      </c>
      <c r="K84" s="30">
        <f t="shared" si="0"/>
        <v>532354</v>
      </c>
      <c r="L84" s="30">
        <f t="shared" si="0"/>
        <v>508801</v>
      </c>
      <c r="M84" s="30">
        <f t="shared" si="0"/>
        <v>1774569</v>
      </c>
      <c r="N84" s="31">
        <f t="shared" si="0"/>
        <v>32000</v>
      </c>
      <c r="O84" s="32">
        <f t="shared" si="0"/>
        <v>907400</v>
      </c>
      <c r="P84" s="49">
        <f>SUM(P4:P83)</f>
        <v>1600000</v>
      </c>
      <c r="Q84" s="49">
        <f>SUM(Q4:Q83)</f>
        <v>1790000</v>
      </c>
    </row>
    <row r="85" spans="1:17" ht="16.2" thickTop="1">
      <c r="A85" s="84" t="s">
        <v>217</v>
      </c>
      <c r="B85" s="33" t="s">
        <v>219</v>
      </c>
      <c r="C85" s="85" t="s">
        <v>177</v>
      </c>
      <c r="D85" s="86"/>
      <c r="E85" s="87"/>
      <c r="F85" s="88" t="s">
        <v>178</v>
      </c>
      <c r="G85" s="89"/>
      <c r="H85" s="90"/>
      <c r="I85" s="90"/>
      <c r="J85" s="90"/>
      <c r="K85" s="90"/>
      <c r="L85" s="90"/>
      <c r="M85" s="90"/>
      <c r="N85" s="91"/>
      <c r="O85" s="92"/>
      <c r="P85" s="93">
        <v>200000</v>
      </c>
      <c r="Q85" s="94">
        <v>10000</v>
      </c>
    </row>
    <row r="86" spans="1:17" ht="16.2" thickBot="1">
      <c r="A86" s="84"/>
      <c r="B86" s="95" t="s">
        <v>220</v>
      </c>
      <c r="C86" s="96"/>
      <c r="D86" s="96"/>
      <c r="E86" s="96"/>
      <c r="F86" s="96"/>
      <c r="G86" s="97"/>
      <c r="H86" s="90"/>
      <c r="I86" s="90"/>
      <c r="J86" s="90"/>
      <c r="K86" s="90"/>
      <c r="L86" s="90"/>
      <c r="M86" s="90"/>
      <c r="N86" s="91"/>
      <c r="O86" s="92"/>
      <c r="P86" s="93"/>
      <c r="Q86" s="94"/>
    </row>
    <row r="87" spans="1:17" ht="17.399999999999999" customHeight="1" thickTop="1" thickBot="1">
      <c r="A87" s="50" t="s">
        <v>118</v>
      </c>
      <c r="B87" s="32"/>
      <c r="C87" s="120" t="s">
        <v>119</v>
      </c>
      <c r="D87" s="120"/>
      <c r="E87" s="120"/>
      <c r="F87" s="34" t="s">
        <v>120</v>
      </c>
      <c r="G87" s="34" t="s">
        <v>97</v>
      </c>
      <c r="H87" s="124">
        <f>I84+K84</f>
        <v>1655207</v>
      </c>
      <c r="I87" s="125"/>
      <c r="J87" s="125"/>
      <c r="K87" s="126"/>
      <c r="L87" s="31"/>
      <c r="M87" s="32"/>
      <c r="N87" s="31">
        <v>1784320</v>
      </c>
      <c r="O87" s="32"/>
      <c r="P87" s="49">
        <f>SUM(P84:P86)</f>
        <v>1800000</v>
      </c>
      <c r="Q87" s="49">
        <f>SUM(Q84:Q86)</f>
        <v>1800000</v>
      </c>
    </row>
    <row r="88" spans="1:17" ht="16.2" thickTop="1">
      <c r="C88" s="35"/>
      <c r="D88" s="35"/>
      <c r="E88" s="35"/>
      <c r="F88" s="36"/>
      <c r="G88" s="36"/>
      <c r="K88" s="37"/>
      <c r="L88" s="37"/>
      <c r="M88" s="38"/>
    </row>
    <row r="89" spans="1:17">
      <c r="B89" s="40" t="s">
        <v>121</v>
      </c>
      <c r="C89" s="35"/>
      <c r="D89" s="35" t="s">
        <v>98</v>
      </c>
      <c r="E89" s="35"/>
      <c r="F89" s="35"/>
      <c r="G89" s="36"/>
      <c r="I89" s="41"/>
      <c r="J89" s="41"/>
      <c r="K89" s="35"/>
    </row>
    <row r="90" spans="1:17">
      <c r="A90" s="37"/>
      <c r="B90" s="42"/>
      <c r="C90" s="43"/>
      <c r="D90" s="43"/>
      <c r="E90" s="43"/>
      <c r="F90" s="43"/>
      <c r="G90" s="43"/>
      <c r="H90" s="43"/>
      <c r="I90" s="43"/>
      <c r="J90" s="43"/>
      <c r="K90" s="35"/>
    </row>
    <row r="91" spans="1:17">
      <c r="C91" s="35"/>
      <c r="D91" s="35"/>
      <c r="E91" s="35"/>
      <c r="F91" s="36"/>
      <c r="G91" s="36"/>
      <c r="K91" s="35"/>
    </row>
  </sheetData>
  <mergeCells count="584">
    <mergeCell ref="O16:O17"/>
    <mergeCell ref="P16:P17"/>
    <mergeCell ref="Q16:Q17"/>
    <mergeCell ref="B17:G17"/>
    <mergeCell ref="A18:A19"/>
    <mergeCell ref="C18:E18"/>
    <mergeCell ref="F18:G18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B19:G19"/>
    <mergeCell ref="A16:A17"/>
    <mergeCell ref="C16:E16"/>
    <mergeCell ref="F16:G16"/>
    <mergeCell ref="H16:H17"/>
    <mergeCell ref="I16:I17"/>
    <mergeCell ref="J16:J17"/>
    <mergeCell ref="O12:O13"/>
    <mergeCell ref="P12:P13"/>
    <mergeCell ref="Q12:Q13"/>
    <mergeCell ref="B13:G13"/>
    <mergeCell ref="A14:A15"/>
    <mergeCell ref="C14:E14"/>
    <mergeCell ref="F14:G14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B15:G15"/>
    <mergeCell ref="A12:A13"/>
    <mergeCell ref="C12:E12"/>
    <mergeCell ref="N12:N13"/>
    <mergeCell ref="F12:G12"/>
    <mergeCell ref="H12:H13"/>
    <mergeCell ref="I12:I13"/>
    <mergeCell ref="O8:O9"/>
    <mergeCell ref="P8:P9"/>
    <mergeCell ref="Q8:Q9"/>
    <mergeCell ref="B9:G9"/>
    <mergeCell ref="A10:A11"/>
    <mergeCell ref="C10:E10"/>
    <mergeCell ref="F10:G10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B11:G11"/>
    <mergeCell ref="A8:A9"/>
    <mergeCell ref="C8:E8"/>
    <mergeCell ref="F8:G8"/>
    <mergeCell ref="H8:H9"/>
    <mergeCell ref="I8:I9"/>
    <mergeCell ref="B5:G5"/>
    <mergeCell ref="N6:N7"/>
    <mergeCell ref="O6:O7"/>
    <mergeCell ref="P6:P7"/>
    <mergeCell ref="Q6:Q7"/>
    <mergeCell ref="J4:J5"/>
    <mergeCell ref="K4:K5"/>
    <mergeCell ref="L4:L5"/>
    <mergeCell ref="M4:M5"/>
    <mergeCell ref="N4:N5"/>
    <mergeCell ref="O4:O5"/>
    <mergeCell ref="P4:P5"/>
    <mergeCell ref="Q4:Q5"/>
    <mergeCell ref="J6:J7"/>
    <mergeCell ref="K6:K7"/>
    <mergeCell ref="L6:L7"/>
    <mergeCell ref="M6:M7"/>
    <mergeCell ref="B7:G7"/>
    <mergeCell ref="J8:J9"/>
    <mergeCell ref="K8:K9"/>
    <mergeCell ref="L8:L9"/>
    <mergeCell ref="M8:M9"/>
    <mergeCell ref="J32:J33"/>
    <mergeCell ref="K32:K33"/>
    <mergeCell ref="L32:L33"/>
    <mergeCell ref="M32:M33"/>
    <mergeCell ref="N32:N33"/>
    <mergeCell ref="N8:N9"/>
    <mergeCell ref="K16:K17"/>
    <mergeCell ref="L16:L17"/>
    <mergeCell ref="M16:M17"/>
    <mergeCell ref="J12:J13"/>
    <mergeCell ref="K12:K13"/>
    <mergeCell ref="L12:L13"/>
    <mergeCell ref="M12:M13"/>
    <mergeCell ref="N16:N17"/>
    <mergeCell ref="O32:O33"/>
    <mergeCell ref="P32:P33"/>
    <mergeCell ref="Q32:Q33"/>
    <mergeCell ref="B29:G29"/>
    <mergeCell ref="C30:E30"/>
    <mergeCell ref="F30:G30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B31:G31"/>
    <mergeCell ref="J28:J29"/>
    <mergeCell ref="K28:K29"/>
    <mergeCell ref="L28:L29"/>
    <mergeCell ref="M28:M29"/>
    <mergeCell ref="N28:N29"/>
    <mergeCell ref="O28:O29"/>
    <mergeCell ref="P28:P29"/>
    <mergeCell ref="Q28:Q29"/>
    <mergeCell ref="Q26:Q27"/>
    <mergeCell ref="B27:G27"/>
    <mergeCell ref="J24:J25"/>
    <mergeCell ref="K24:K25"/>
    <mergeCell ref="L24:L25"/>
    <mergeCell ref="M24:M25"/>
    <mergeCell ref="N24:N25"/>
    <mergeCell ref="O24:O25"/>
    <mergeCell ref="P24:P25"/>
    <mergeCell ref="Q24:Q25"/>
    <mergeCell ref="N42:N43"/>
    <mergeCell ref="O42:O43"/>
    <mergeCell ref="P42:P43"/>
    <mergeCell ref="Q42:Q43"/>
    <mergeCell ref="B43:G43"/>
    <mergeCell ref="A20:A21"/>
    <mergeCell ref="C20:E20"/>
    <mergeCell ref="F20:G20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B21:G21"/>
    <mergeCell ref="A22:A23"/>
    <mergeCell ref="C22:E22"/>
    <mergeCell ref="F22:G22"/>
    <mergeCell ref="H22:H23"/>
    <mergeCell ref="I22:I23"/>
    <mergeCell ref="I32:I33"/>
    <mergeCell ref="N34:N35"/>
    <mergeCell ref="O34:O35"/>
    <mergeCell ref="P34:P35"/>
    <mergeCell ref="Q34:Q35"/>
    <mergeCell ref="O40:O41"/>
    <mergeCell ref="P40:P41"/>
    <mergeCell ref="Q40:Q41"/>
    <mergeCell ref="J22:J23"/>
    <mergeCell ref="K22:K23"/>
    <mergeCell ref="L22:L23"/>
    <mergeCell ref="M22:M23"/>
    <mergeCell ref="N22:N23"/>
    <mergeCell ref="O22:O23"/>
    <mergeCell ref="P22:P23"/>
    <mergeCell ref="Q22:Q23"/>
    <mergeCell ref="I26:I27"/>
    <mergeCell ref="J26:J27"/>
    <mergeCell ref="K26:K27"/>
    <mergeCell ref="L26:L27"/>
    <mergeCell ref="M26:M27"/>
    <mergeCell ref="N26:N27"/>
    <mergeCell ref="O26:O27"/>
    <mergeCell ref="P26:P27"/>
    <mergeCell ref="A4:A5"/>
    <mergeCell ref="C4:E4"/>
    <mergeCell ref="F4:G4"/>
    <mergeCell ref="H4:H5"/>
    <mergeCell ref="I4:I5"/>
    <mergeCell ref="H28:H29"/>
    <mergeCell ref="H30:H31"/>
    <mergeCell ref="H24:H25"/>
    <mergeCell ref="H26:H27"/>
    <mergeCell ref="B23:G23"/>
    <mergeCell ref="C24:E24"/>
    <mergeCell ref="F24:G24"/>
    <mergeCell ref="I24:I25"/>
    <mergeCell ref="C28:E28"/>
    <mergeCell ref="F28:G28"/>
    <mergeCell ref="I28:I29"/>
    <mergeCell ref="B25:G25"/>
    <mergeCell ref="C26:E26"/>
    <mergeCell ref="F26:G26"/>
    <mergeCell ref="A6:A7"/>
    <mergeCell ref="C6:E6"/>
    <mergeCell ref="F6:G6"/>
    <mergeCell ref="H6:H7"/>
    <mergeCell ref="I6:I7"/>
    <mergeCell ref="A28:A29"/>
    <mergeCell ref="A30:A31"/>
    <mergeCell ref="A24:A25"/>
    <mergeCell ref="A26:A27"/>
    <mergeCell ref="A42:A43"/>
    <mergeCell ref="H42:H43"/>
    <mergeCell ref="B77:G77"/>
    <mergeCell ref="A76:A77"/>
    <mergeCell ref="C76:E76"/>
    <mergeCell ref="F76:G76"/>
    <mergeCell ref="H76:H77"/>
    <mergeCell ref="A56:A57"/>
    <mergeCell ref="C56:E56"/>
    <mergeCell ref="F56:G56"/>
    <mergeCell ref="H56:H57"/>
    <mergeCell ref="B59:G59"/>
    <mergeCell ref="H32:H33"/>
    <mergeCell ref="C42:E42"/>
    <mergeCell ref="F42:G42"/>
    <mergeCell ref="C32:E32"/>
    <mergeCell ref="F32:G32"/>
    <mergeCell ref="B33:G33"/>
    <mergeCell ref="A50:A51"/>
    <mergeCell ref="C50:E50"/>
    <mergeCell ref="N40:N41"/>
    <mergeCell ref="I76:I77"/>
    <mergeCell ref="J76:J77"/>
    <mergeCell ref="K76:K77"/>
    <mergeCell ref="L76:L77"/>
    <mergeCell ref="M36:M37"/>
    <mergeCell ref="P2:Q2"/>
    <mergeCell ref="A36:A37"/>
    <mergeCell ref="C36:E36"/>
    <mergeCell ref="F36:G36"/>
    <mergeCell ref="H36:H37"/>
    <mergeCell ref="I36:I37"/>
    <mergeCell ref="J36:J37"/>
    <mergeCell ref="K36:K37"/>
    <mergeCell ref="L36:L37"/>
    <mergeCell ref="A2:A3"/>
    <mergeCell ref="C2:E3"/>
    <mergeCell ref="F2:G3"/>
    <mergeCell ref="H2:J2"/>
    <mergeCell ref="K2:M3"/>
    <mergeCell ref="N2:O2"/>
    <mergeCell ref="B37:G37"/>
    <mergeCell ref="N36:N37"/>
    <mergeCell ref="A32:A33"/>
    <mergeCell ref="M44:M45"/>
    <mergeCell ref="A40:A41"/>
    <mergeCell ref="C40:E40"/>
    <mergeCell ref="F40:G40"/>
    <mergeCell ref="H40:H41"/>
    <mergeCell ref="I40:I41"/>
    <mergeCell ref="J40:J41"/>
    <mergeCell ref="K40:K41"/>
    <mergeCell ref="L40:L41"/>
    <mergeCell ref="M40:M41"/>
    <mergeCell ref="I42:I43"/>
    <mergeCell ref="J42:J43"/>
    <mergeCell ref="K42:K43"/>
    <mergeCell ref="L42:L43"/>
    <mergeCell ref="M42:M43"/>
    <mergeCell ref="A44:A45"/>
    <mergeCell ref="C44:E44"/>
    <mergeCell ref="F44:G44"/>
    <mergeCell ref="H44:H45"/>
    <mergeCell ref="I44:I45"/>
    <mergeCell ref="J44:J45"/>
    <mergeCell ref="K44:K45"/>
    <mergeCell ref="L44:L45"/>
    <mergeCell ref="B45:G45"/>
    <mergeCell ref="F50:G50"/>
    <mergeCell ref="H50:H51"/>
    <mergeCell ref="M52:M53"/>
    <mergeCell ref="A52:A53"/>
    <mergeCell ref="C52:E52"/>
    <mergeCell ref="F52:G52"/>
    <mergeCell ref="H52:H53"/>
    <mergeCell ref="I52:I53"/>
    <mergeCell ref="J52:J53"/>
    <mergeCell ref="K52:K53"/>
    <mergeCell ref="L52:L53"/>
    <mergeCell ref="B53:G53"/>
    <mergeCell ref="O50:O51"/>
    <mergeCell ref="P50:P51"/>
    <mergeCell ref="O52:O53"/>
    <mergeCell ref="P52:P53"/>
    <mergeCell ref="Q52:Q53"/>
    <mergeCell ref="N52:N53"/>
    <mergeCell ref="N44:N45"/>
    <mergeCell ref="O44:O45"/>
    <mergeCell ref="P44:P45"/>
    <mergeCell ref="Q44:Q45"/>
    <mergeCell ref="N56:N57"/>
    <mergeCell ref="O56:O57"/>
    <mergeCell ref="P56:P57"/>
    <mergeCell ref="Q56:Q57"/>
    <mergeCell ref="Q50:Q51"/>
    <mergeCell ref="B55:G55"/>
    <mergeCell ref="N54:N55"/>
    <mergeCell ref="O54:O55"/>
    <mergeCell ref="P54:P55"/>
    <mergeCell ref="Q54:Q55"/>
    <mergeCell ref="C54:E54"/>
    <mergeCell ref="F54:G54"/>
    <mergeCell ref="H54:H55"/>
    <mergeCell ref="I54:I55"/>
    <mergeCell ref="J54:J55"/>
    <mergeCell ref="K54:K55"/>
    <mergeCell ref="L54:L55"/>
    <mergeCell ref="M50:M51"/>
    <mergeCell ref="N50:N51"/>
    <mergeCell ref="I50:I51"/>
    <mergeCell ref="J50:J51"/>
    <mergeCell ref="K50:K51"/>
    <mergeCell ref="L50:L51"/>
    <mergeCell ref="B51:G51"/>
    <mergeCell ref="I56:I57"/>
    <mergeCell ref="J56:J57"/>
    <mergeCell ref="K56:K57"/>
    <mergeCell ref="L56:L57"/>
    <mergeCell ref="M54:M55"/>
    <mergeCell ref="A54:A55"/>
    <mergeCell ref="M58:M59"/>
    <mergeCell ref="B57:G57"/>
    <mergeCell ref="A58:A59"/>
    <mergeCell ref="C58:E58"/>
    <mergeCell ref="F58:G58"/>
    <mergeCell ref="H58:H59"/>
    <mergeCell ref="I58:I59"/>
    <mergeCell ref="J58:J59"/>
    <mergeCell ref="K58:K59"/>
    <mergeCell ref="L58:L59"/>
    <mergeCell ref="M56:M57"/>
    <mergeCell ref="N58:N59"/>
    <mergeCell ref="O58:O59"/>
    <mergeCell ref="P58:P59"/>
    <mergeCell ref="Q58:Q59"/>
    <mergeCell ref="A62:A63"/>
    <mergeCell ref="C62:E62"/>
    <mergeCell ref="F62:G62"/>
    <mergeCell ref="H62:H63"/>
    <mergeCell ref="I62:I63"/>
    <mergeCell ref="J62:J63"/>
    <mergeCell ref="K62:K63"/>
    <mergeCell ref="L62:L63"/>
    <mergeCell ref="M60:M61"/>
    <mergeCell ref="A60:A61"/>
    <mergeCell ref="C60:E60"/>
    <mergeCell ref="F60:G60"/>
    <mergeCell ref="H60:H61"/>
    <mergeCell ref="I60:I61"/>
    <mergeCell ref="J60:J61"/>
    <mergeCell ref="K60:K61"/>
    <mergeCell ref="L60:L61"/>
    <mergeCell ref="N68:N69"/>
    <mergeCell ref="O68:O69"/>
    <mergeCell ref="P68:P69"/>
    <mergeCell ref="Q68:Q69"/>
    <mergeCell ref="N80:N81"/>
    <mergeCell ref="O80:O81"/>
    <mergeCell ref="P80:P81"/>
    <mergeCell ref="Q80:Q81"/>
    <mergeCell ref="N78:N79"/>
    <mergeCell ref="O78:O79"/>
    <mergeCell ref="Q76:Q77"/>
    <mergeCell ref="N72:N73"/>
    <mergeCell ref="B63:G63"/>
    <mergeCell ref="M62:M63"/>
    <mergeCell ref="N62:N63"/>
    <mergeCell ref="O62:O63"/>
    <mergeCell ref="P62:P63"/>
    <mergeCell ref="Q62:Q63"/>
    <mergeCell ref="B61:G61"/>
    <mergeCell ref="N60:N61"/>
    <mergeCell ref="O60:O61"/>
    <mergeCell ref="P60:P61"/>
    <mergeCell ref="Q60:Q61"/>
    <mergeCell ref="L82:L83"/>
    <mergeCell ref="B83:G83"/>
    <mergeCell ref="B79:G79"/>
    <mergeCell ref="A80:A81"/>
    <mergeCell ref="C80:E80"/>
    <mergeCell ref="F80:G80"/>
    <mergeCell ref="H80:H81"/>
    <mergeCell ref="I80:I81"/>
    <mergeCell ref="J80:J81"/>
    <mergeCell ref="K80:K81"/>
    <mergeCell ref="L80:L81"/>
    <mergeCell ref="A78:A79"/>
    <mergeCell ref="C78:E78"/>
    <mergeCell ref="F78:G78"/>
    <mergeCell ref="H78:H79"/>
    <mergeCell ref="I78:I79"/>
    <mergeCell ref="J78:J79"/>
    <mergeCell ref="K78:K79"/>
    <mergeCell ref="L78:L79"/>
    <mergeCell ref="B81:G81"/>
    <mergeCell ref="F72:G72"/>
    <mergeCell ref="H72:H73"/>
    <mergeCell ref="I72:I73"/>
    <mergeCell ref="J72:J73"/>
    <mergeCell ref="F82:G82"/>
    <mergeCell ref="H82:H83"/>
    <mergeCell ref="I82:I83"/>
    <mergeCell ref="J82:J83"/>
    <mergeCell ref="K82:K83"/>
    <mergeCell ref="P78:P79"/>
    <mergeCell ref="Q78:Q79"/>
    <mergeCell ref="M76:M77"/>
    <mergeCell ref="M72:M73"/>
    <mergeCell ref="M70:M71"/>
    <mergeCell ref="N70:N71"/>
    <mergeCell ref="O70:O71"/>
    <mergeCell ref="P70:P71"/>
    <mergeCell ref="O76:O77"/>
    <mergeCell ref="P76:P77"/>
    <mergeCell ref="C87:E87"/>
    <mergeCell ref="A82:A83"/>
    <mergeCell ref="C82:E82"/>
    <mergeCell ref="N76:N77"/>
    <mergeCell ref="L72:L73"/>
    <mergeCell ref="A84:G84"/>
    <mergeCell ref="H87:K87"/>
    <mergeCell ref="Q74:Q75"/>
    <mergeCell ref="B75:G75"/>
    <mergeCell ref="M74:M75"/>
    <mergeCell ref="N74:N75"/>
    <mergeCell ref="K74:K75"/>
    <mergeCell ref="L74:L75"/>
    <mergeCell ref="O74:O75"/>
    <mergeCell ref="P74:P75"/>
    <mergeCell ref="A74:A75"/>
    <mergeCell ref="C74:E74"/>
    <mergeCell ref="F74:G74"/>
    <mergeCell ref="H74:H75"/>
    <mergeCell ref="I74:I75"/>
    <mergeCell ref="J74:J75"/>
    <mergeCell ref="O72:O73"/>
    <mergeCell ref="P72:P73"/>
    <mergeCell ref="Q72:Q73"/>
    <mergeCell ref="L38:L39"/>
    <mergeCell ref="M38:M39"/>
    <mergeCell ref="N38:N39"/>
    <mergeCell ref="O38:O39"/>
    <mergeCell ref="P38:P39"/>
    <mergeCell ref="Q38:Q39"/>
    <mergeCell ref="B39:G39"/>
    <mergeCell ref="A34:A35"/>
    <mergeCell ref="C34:E34"/>
    <mergeCell ref="F34:G34"/>
    <mergeCell ref="H34:H35"/>
    <mergeCell ref="I34:I35"/>
    <mergeCell ref="J34:J35"/>
    <mergeCell ref="K34:K35"/>
    <mergeCell ref="L34:L35"/>
    <mergeCell ref="M34:M35"/>
    <mergeCell ref="O36:O37"/>
    <mergeCell ref="P36:P37"/>
    <mergeCell ref="Q36:Q37"/>
    <mergeCell ref="B41:G41"/>
    <mergeCell ref="B35:G35"/>
    <mergeCell ref="A38:A39"/>
    <mergeCell ref="C38:E38"/>
    <mergeCell ref="F38:G38"/>
    <mergeCell ref="H38:H39"/>
    <mergeCell ref="I38:I39"/>
    <mergeCell ref="J38:J39"/>
    <mergeCell ref="K38:K39"/>
    <mergeCell ref="A46:A47"/>
    <mergeCell ref="C46:E46"/>
    <mergeCell ref="F46:G46"/>
    <mergeCell ref="H46:H47"/>
    <mergeCell ref="I46:I47"/>
    <mergeCell ref="J46:J47"/>
    <mergeCell ref="K46:K47"/>
    <mergeCell ref="L46:L47"/>
    <mergeCell ref="M46:M47"/>
    <mergeCell ref="A48:A49"/>
    <mergeCell ref="C48:E48"/>
    <mergeCell ref="F48:G48"/>
    <mergeCell ref="H48:H49"/>
    <mergeCell ref="I48:I49"/>
    <mergeCell ref="J48:J49"/>
    <mergeCell ref="K48:K49"/>
    <mergeCell ref="L48:L49"/>
    <mergeCell ref="M48:M49"/>
    <mergeCell ref="B49:G49"/>
    <mergeCell ref="N85:N86"/>
    <mergeCell ref="O85:O86"/>
    <mergeCell ref="P85:P86"/>
    <mergeCell ref="Q85:Q86"/>
    <mergeCell ref="B86:G86"/>
    <mergeCell ref="N46:N47"/>
    <mergeCell ref="O46:O47"/>
    <mergeCell ref="P46:P47"/>
    <mergeCell ref="Q46:Q47"/>
    <mergeCell ref="B47:G47"/>
    <mergeCell ref="N48:N49"/>
    <mergeCell ref="O48:O49"/>
    <mergeCell ref="P48:P49"/>
    <mergeCell ref="Q48:Q49"/>
    <mergeCell ref="Q70:Q71"/>
    <mergeCell ref="K70:K71"/>
    <mergeCell ref="L70:L71"/>
    <mergeCell ref="K72:K73"/>
    <mergeCell ref="M82:M83"/>
    <mergeCell ref="N82:N83"/>
    <mergeCell ref="O82:O83"/>
    <mergeCell ref="P82:P83"/>
    <mergeCell ref="Q82:Q83"/>
    <mergeCell ref="M80:M81"/>
    <mergeCell ref="J64:J65"/>
    <mergeCell ref="K64:K65"/>
    <mergeCell ref="L64:L65"/>
    <mergeCell ref="M64:M65"/>
    <mergeCell ref="A85:A86"/>
    <mergeCell ref="C85:E85"/>
    <mergeCell ref="F85:G85"/>
    <mergeCell ref="H85:H86"/>
    <mergeCell ref="I85:I86"/>
    <mergeCell ref="J85:J86"/>
    <mergeCell ref="K85:K86"/>
    <mergeCell ref="L85:L86"/>
    <mergeCell ref="M85:M86"/>
    <mergeCell ref="M78:M79"/>
    <mergeCell ref="A70:A71"/>
    <mergeCell ref="C70:E70"/>
    <mergeCell ref="F70:G70"/>
    <mergeCell ref="H70:H71"/>
    <mergeCell ref="I70:I71"/>
    <mergeCell ref="J70:J71"/>
    <mergeCell ref="B73:G73"/>
    <mergeCell ref="B71:G71"/>
    <mergeCell ref="A72:A73"/>
    <mergeCell ref="C72:E72"/>
    <mergeCell ref="N64:N65"/>
    <mergeCell ref="O64:O65"/>
    <mergeCell ref="P64:P65"/>
    <mergeCell ref="Q64:Q65"/>
    <mergeCell ref="B65:G65"/>
    <mergeCell ref="A66:A67"/>
    <mergeCell ref="C66:E66"/>
    <mergeCell ref="F66:G66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B67:G67"/>
    <mergeCell ref="A64:A65"/>
    <mergeCell ref="C64:E64"/>
    <mergeCell ref="F64:G64"/>
    <mergeCell ref="H64:H65"/>
    <mergeCell ref="I64:I65"/>
    <mergeCell ref="A68:A69"/>
    <mergeCell ref="C68:E68"/>
    <mergeCell ref="F68:G68"/>
    <mergeCell ref="H68:H69"/>
    <mergeCell ref="I68:I69"/>
    <mergeCell ref="J68:J69"/>
    <mergeCell ref="K68:K69"/>
    <mergeCell ref="L68:L69"/>
    <mergeCell ref="M68:M69"/>
    <mergeCell ref="B69:G69"/>
  </mergeCells>
  <phoneticPr fontId="18" type="noConversion"/>
  <pageMargins left="0.23622047244094491" right="0.23622047244094491" top="0.55118110236220474" bottom="0.55118110236220474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108學輔經費編列</vt:lpstr>
      <vt:lpstr>108校務發展經費編列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 Mei Huang</dc:creator>
  <cp:lastModifiedBy>root</cp:lastModifiedBy>
  <cp:lastPrinted>2018-12-11T07:14:14Z</cp:lastPrinted>
  <dcterms:created xsi:type="dcterms:W3CDTF">2014-10-07T16:03:23Z</dcterms:created>
  <dcterms:modified xsi:type="dcterms:W3CDTF">2019-09-27T06:17:47Z</dcterms:modified>
</cp:coreProperties>
</file>